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<sst xmlns="http://schemas.openxmlformats.org/spreadsheetml/2006/main" count="96" uniqueCount="90">
  <si>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</si>
  <si>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</si>
  <si>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</si>
  <si>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</si>
  <si>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11000024T000002868202-蔬菜作物生产监测及高产高效创建</t>
  </si>
  <si>
    <t>主管部门</t>
  </si>
  <si>
    <t>北京市农业农村局</t>
  </si>
  <si>
    <t>实施单位</t>
  </si>
  <si>
    <t>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</si>
  <si>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</si>
  <si>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</si>
  <si>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</si>
  <si>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</si>
  <si>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</si>
  <si>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</si>
  <si>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</si>
  <si>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</si>
  <si>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</si>
  <si>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</si>
  <si>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</si>
  <si>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</si>
  <si>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</si>
  <si>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</si>
  <si>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1.建立苗情监测点30个；产量监测点20个；样板方监测点60个；研发集成适配不同渠道、不同优势产品的采后端分级、包装、流通系统标准化技术体系3套。
2.培育应急储备苗100万株；
3.建立蔬菜集约化育苗技术示范点15个；
4.建设老口味蔬菜和特色蔬菜产地商品化技术综合示范点8个，示范面积20亩，开发番茄成熟度小程序1套；
5.集成茄果类蔬菜树式栽培系统2套，筛选出茄果类蔬菜树式栽培新品种4～6个，总结茄果类蔬菜树式栽培技术方案3份；
6.总结形成“加茬”蔬菜生产技术规程2套；
7.总结形成番茄周年高产技术规程1套；
8.培训100人次以上，技术指导100人次以上；
9.编写指导意见5期以上，编辑发布短视频6期以上；
10.发表文章13篇，申报专利8项，完成书籍1本。</t>
  </si>
  <si>
    <t>1.建立苗情监测点30个；产量监测点20个；样板方监测点60个(同一个监测点有不同监测内容，合并去重后监测点一共80个）；研发集成适配不同渠道、不同优势产品的采后端分级、包装、流通系统标准化技术体系3套。
2.培育应急储备苗100万株；
3.建立蔬菜集约化育苗技术示范点15个；
4.建设老口味蔬菜和特色蔬菜产地商品化技术综合示范点8个，示范面积20亩，开发番茄成熟度小程序1套；
5.集成茄果类蔬菜树式栽培系统2套，筛选出茄果类蔬菜树式栽培新品种4个，总结茄果类蔬菜树式栽培技术方案3份；
6.总结形成“加茬”蔬菜生产技术规程2套；
7.总结形成番茄周年高产技术规程1套；
8.培训100人次，技术指导100人次；
9.编写指导意见5期以上，编辑发布短视频6期以上；
10.发表文章11篇，2篇修改中；申报专利8项，完成书籍1本。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</si>
  <si>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</si>
  <si>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</si>
  <si>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</si>
  <si>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</si>
  <si>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</si>
  <si>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</si>
  <si>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</si>
  <si>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</si>
  <si>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</si>
  <si>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</si>
  <si>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建立监测点总数</t>
  </si>
  <si>
    <t>≥80吨</t>
  </si>
  <si>
    <t>80吨</t>
  </si>
  <si>
    <t>研发标准化技术体系数量</t>
  </si>
  <si>
    <t>4套</t>
  </si>
  <si>
    <t>应急秧苗储备</t>
  </si>
  <si>
    <t>≥1000000株</t>
  </si>
  <si>
    <t>1000000株</t>
  </si>
  <si>
    <t>技术示范面积</t>
  </si>
  <si>
    <t>≥50亩</t>
  </si>
  <si>
    <t>50亩</t>
  </si>
  <si>
    <t>集成茄果类蔬菜树式栽培系统</t>
  </si>
  <si>
    <t>2套</t>
  </si>
  <si>
    <t>筛选出茄果类蔬菜树式栽培新品种</t>
  </si>
  <si>
    <t>≥4个</t>
  </si>
  <si>
    <t>4个</t>
  </si>
  <si>
    <t>技术经验总结工作完成度</t>
  </si>
  <si>
    <t>技术培训及指导人次数</t>
  </si>
  <si>
    <t>≥200人次</t>
  </si>
  <si>
    <t>200人次</t>
  </si>
  <si>
    <t>开展蔬菜作物高产擂台赛</t>
  </si>
  <si>
    <t>≥4次</t>
  </si>
  <si>
    <t>4次</t>
  </si>
  <si>
    <t>编写指导意见</t>
  </si>
  <si>
    <t>≥5期</t>
  </si>
  <si>
    <t>5期</t>
  </si>
  <si>
    <t>发表相关文章数量</t>
  </si>
  <si>
    <t>≥13篇</t>
  </si>
  <si>
    <t>11篇</t>
  </si>
  <si>
    <t>2篇文章正在编辑部外审中，尚未接到录用通知；计划近期录用。</t>
  </si>
  <si>
    <t>申报专利数量</t>
  </si>
  <si>
    <t>≥8项</t>
  </si>
  <si>
    <t>8项</t>
  </si>
  <si>
    <t>完成书籍</t>
  </si>
  <si>
    <t>1本</t>
  </si>
  <si>
    <t>质量指标</t>
  </si>
  <si>
    <t>各项工作执行与相关标准、规范要求相符度</t>
  </si>
  <si>
    <t>2篇文章正在编辑部外审中，1本书籍正在编写中；计划近期出版。</t>
  </si>
  <si>
    <t>时效指标</t>
  </si>
  <si>
    <t>专用材料购置期限</t>
  </si>
  <si>
    <t>≤1年</t>
  </si>
  <si>
    <t>1年</t>
  </si>
  <si>
    <t>成本指标</t>
  </si>
  <si>
    <t>经济成本指标</t>
  </si>
  <si>
    <t>专用材料购置成本</t>
  </si>
  <si>
    <t>≤92.16万元</t>
  </si>
  <si>
    <t>84.83055万元</t>
  </si>
  <si>
    <t>效益指标</t>
  </si>
  <si>
    <t>社会效益
指标</t>
  </si>
  <si>
    <t>秧苗应急保障能力</t>
  </si>
  <si>
    <t>应用研发的标准化技术产出农产品</t>
  </si>
  <si>
    <t>提高分级包装技术示范点包装率</t>
  </si>
  <si>
    <t>降低蔬菜产品损耗率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</si>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</sst>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00_ "/>
    <numFmt numFmtId="178" formatCode="0.00_ "/>
    <numFmt numFmtId="179" formatCode="0.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52">
    <xf numFmtId="0" fontId="0" fillId="0" borderId="0" xfId="0"/>
    <xf numFmtId="0" fontId="0" fillId="0" borderId="0" xfId="0" applyFill="1"/>
    <xf numFmtId="0" fontId="0" fillId="0" borderId="0" xfId="0" applyAlignment="1">
      <alignment horizontal="center" wrapText="1"/>
    </xf>
    <xf numFmtId="176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1789430</xdr:colOff>
      <xdr:row>5</xdr:row>
      <xdr:rowOff>374015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766570" cy="34607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70" zoomScaleNormal="100" topLeftCell="A12" workbookViewId="0">
      <selection activeCell="M29" sqref="M29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6.2477876106195" style="2" customWidth="1"/>
    <col min="5" max="5" width="15" customWidth="1"/>
    <col min="6" max="6" width="13.3362831858407" customWidth="1"/>
    <col min="7" max="7" width="14.2743362831858" customWidth="1"/>
    <col min="8" max="8" width="12.5044247787611" customWidth="1"/>
    <col min="9" max="9" width="12.8761061946903" style="3" customWidth="1"/>
    <col min="10" max="10" width="20.8761061946903" customWidth="1"/>
    <col min="11" max="11" width="12.8849557522124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41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42"/>
      <c r="J3" s="6"/>
    </row>
    <row r="4" ht="20" customHeight="1" spans="1:10">
      <c r="A4" s="7" t="s">
        <v>3</v>
      </c>
      <c r="B4" s="7"/>
      <c r="C4" s="7"/>
      <c r="D4" s="8" t="s">
        <v>4</v>
      </c>
      <c r="E4" s="9"/>
      <c r="F4" s="9"/>
      <c r="G4" s="9"/>
      <c r="H4" s="9"/>
      <c r="I4" s="43"/>
      <c r="J4" s="9"/>
    </row>
    <row r="5" ht="20" customHeight="1" spans="1:10">
      <c r="A5" s="7" t="s">
        <v>5</v>
      </c>
      <c r="B5" s="7"/>
      <c r="C5" s="7"/>
      <c r="D5" s="10" t="s">
        <v>6</v>
      </c>
      <c r="E5" s="11"/>
      <c r="F5" s="12"/>
      <c r="G5" s="7" t="s">
        <v>7</v>
      </c>
      <c r="H5" s="13" t="s">
        <v>8</v>
      </c>
      <c r="I5" s="44"/>
      <c r="J5" s="13"/>
    </row>
    <row r="6" ht="31.5" spans="1:10">
      <c r="A6" s="13" t="s">
        <v>9</v>
      </c>
      <c r="B6" s="13"/>
      <c r="C6" s="13"/>
      <c r="D6" s="13"/>
      <c r="E6" s="13" t="s">
        <v>10</v>
      </c>
      <c r="F6" s="13" t="s">
        <v>11</v>
      </c>
      <c r="G6" s="13" t="s">
        <v>12</v>
      </c>
      <c r="H6" s="13" t="s">
        <v>13</v>
      </c>
      <c r="I6" s="44" t="s">
        <v>14</v>
      </c>
      <c r="J6" s="7" t="s">
        <v>15</v>
      </c>
    </row>
    <row r="7" ht="20" customHeight="1" spans="1:10">
      <c r="A7" s="13"/>
      <c r="B7" s="13"/>
      <c r="C7" s="13"/>
      <c r="D7" s="13" t="s">
        <v>16</v>
      </c>
      <c r="E7" s="14">
        <v>160</v>
      </c>
      <c r="F7" s="15">
        <v>153.37725</v>
      </c>
      <c r="G7" s="15">
        <v>141.28425</v>
      </c>
      <c r="H7" s="7">
        <v>10</v>
      </c>
      <c r="I7" s="45">
        <f>G7/F7</f>
        <v>0.921155190877395</v>
      </c>
      <c r="J7" s="20">
        <f>10*I7</f>
        <v>9.21155190877395</v>
      </c>
    </row>
    <row r="8" ht="15.75" spans="1:10">
      <c r="A8" s="13"/>
      <c r="B8" s="13"/>
      <c r="C8" s="13"/>
      <c r="D8" s="13" t="s">
        <v>17</v>
      </c>
      <c r="E8" s="14">
        <v>160</v>
      </c>
      <c r="F8" s="15">
        <v>153.37725</v>
      </c>
      <c r="G8" s="15">
        <v>141.28425</v>
      </c>
      <c r="H8" s="7"/>
      <c r="I8" s="46"/>
      <c r="J8" s="13"/>
    </row>
    <row r="9" ht="25" customHeight="1" spans="1:10">
      <c r="A9" s="13"/>
      <c r="B9" s="13"/>
      <c r="C9" s="13"/>
      <c r="D9" s="13" t="s">
        <v>18</v>
      </c>
      <c r="E9" s="7"/>
      <c r="F9" s="7"/>
      <c r="G9" s="7"/>
      <c r="H9" s="7"/>
      <c r="I9" s="46"/>
      <c r="J9" s="13"/>
    </row>
    <row r="10" ht="19" customHeight="1" spans="1:10">
      <c r="A10" s="13"/>
      <c r="B10" s="13"/>
      <c r="C10" s="13"/>
      <c r="D10" s="13" t="s">
        <v>19</v>
      </c>
      <c r="E10" s="7"/>
      <c r="F10" s="7"/>
      <c r="G10" s="7"/>
      <c r="H10" s="7"/>
      <c r="I10" s="46"/>
      <c r="J10" s="13"/>
    </row>
    <row r="11" ht="26" customHeight="1" spans="1:10">
      <c r="A11" s="16" t="s">
        <v>20</v>
      </c>
      <c r="B11" s="13" t="s">
        <v>21</v>
      </c>
      <c r="C11" s="13"/>
      <c r="D11" s="13"/>
      <c r="E11" s="13"/>
      <c r="F11" s="13" t="s">
        <v>22</v>
      </c>
      <c r="G11" s="13"/>
      <c r="H11" s="13"/>
      <c r="I11" s="44"/>
      <c r="J11" s="13"/>
    </row>
    <row r="12" ht="226" customHeight="1" spans="1:10">
      <c r="A12" s="16"/>
      <c r="B12" s="17" t="s">
        <v>23</v>
      </c>
      <c r="C12" s="17"/>
      <c r="D12" s="13"/>
      <c r="E12" s="17"/>
      <c r="F12" s="17" t="s">
        <v>24</v>
      </c>
      <c r="G12" s="17"/>
      <c r="H12" s="17"/>
      <c r="I12" s="47"/>
      <c r="J12" s="17"/>
    </row>
    <row r="13" ht="31.5" spans="1:10">
      <c r="A13" s="16" t="s">
        <v>25</v>
      </c>
      <c r="B13" s="13" t="s">
        <v>26</v>
      </c>
      <c r="C13" s="7" t="s">
        <v>27</v>
      </c>
      <c r="D13" s="13" t="s">
        <v>28</v>
      </c>
      <c r="E13" s="7" t="s">
        <v>29</v>
      </c>
      <c r="F13" s="13" t="s">
        <v>30</v>
      </c>
      <c r="G13" s="13"/>
      <c r="H13" s="13" t="s">
        <v>31</v>
      </c>
      <c r="I13" s="44" t="s">
        <v>15</v>
      </c>
      <c r="J13" s="13" t="s">
        <v>32</v>
      </c>
    </row>
    <row r="14" ht="41" customHeight="1" spans="1:10">
      <c r="A14" s="16"/>
      <c r="B14" s="18" t="s">
        <v>33</v>
      </c>
      <c r="C14" s="19" t="s">
        <v>34</v>
      </c>
      <c r="D14" s="20" t="s">
        <v>35</v>
      </c>
      <c r="E14" s="14" t="s">
        <v>36</v>
      </c>
      <c r="F14" s="7" t="s">
        <v>37</v>
      </c>
      <c r="G14" s="7"/>
      <c r="H14" s="13">
        <v>4</v>
      </c>
      <c r="I14" s="44">
        <v>4</v>
      </c>
      <c r="J14" s="7"/>
    </row>
    <row r="15" s="1" customFormat="1" ht="41" customHeight="1" spans="1:10">
      <c r="A15" s="21"/>
      <c r="B15" s="22"/>
      <c r="C15" s="23"/>
      <c r="D15" s="20" t="s">
        <v>38</v>
      </c>
      <c r="E15" s="14" t="s">
        <v>39</v>
      </c>
      <c r="F15" s="24" t="s">
        <v>39</v>
      </c>
      <c r="G15" s="25"/>
      <c r="H15" s="13">
        <v>4</v>
      </c>
      <c r="I15" s="44">
        <v>4</v>
      </c>
      <c r="J15" s="9"/>
    </row>
    <row r="16" s="1" customFormat="1" ht="41" customHeight="1" spans="1:10">
      <c r="A16" s="21"/>
      <c r="B16" s="22"/>
      <c r="C16" s="23"/>
      <c r="D16" s="20" t="s">
        <v>40</v>
      </c>
      <c r="E16" s="14" t="s">
        <v>41</v>
      </c>
      <c r="F16" s="24" t="s">
        <v>42</v>
      </c>
      <c r="G16" s="25"/>
      <c r="H16" s="13">
        <v>4</v>
      </c>
      <c r="I16" s="44">
        <v>4</v>
      </c>
      <c r="J16" s="9"/>
    </row>
    <row r="17" s="1" customFormat="1" ht="41" customHeight="1" spans="1:10">
      <c r="A17" s="21"/>
      <c r="B17" s="22"/>
      <c r="C17" s="23"/>
      <c r="D17" s="20" t="s">
        <v>43</v>
      </c>
      <c r="E17" s="14" t="s">
        <v>44</v>
      </c>
      <c r="F17" s="24" t="s">
        <v>45</v>
      </c>
      <c r="G17" s="25"/>
      <c r="H17" s="13">
        <v>4</v>
      </c>
      <c r="I17" s="44">
        <v>4</v>
      </c>
      <c r="J17" s="9"/>
    </row>
    <row r="18" s="1" customFormat="1" ht="41" customHeight="1" spans="1:10">
      <c r="A18" s="21"/>
      <c r="B18" s="22"/>
      <c r="C18" s="23"/>
      <c r="D18" s="20" t="s">
        <v>46</v>
      </c>
      <c r="E18" s="14" t="s">
        <v>47</v>
      </c>
      <c r="F18" s="24" t="s">
        <v>47</v>
      </c>
      <c r="G18" s="25"/>
      <c r="H18" s="13">
        <v>4</v>
      </c>
      <c r="I18" s="44">
        <v>4</v>
      </c>
      <c r="J18" s="9"/>
    </row>
    <row r="19" s="1" customFormat="1" ht="41" customHeight="1" spans="1:10">
      <c r="A19" s="21"/>
      <c r="B19" s="22"/>
      <c r="C19" s="23"/>
      <c r="D19" s="20" t="s">
        <v>48</v>
      </c>
      <c r="E19" s="14" t="s">
        <v>49</v>
      </c>
      <c r="F19" s="24" t="s">
        <v>50</v>
      </c>
      <c r="G19" s="25"/>
      <c r="H19" s="13">
        <v>4</v>
      </c>
      <c r="I19" s="44">
        <v>4</v>
      </c>
      <c r="J19" s="9"/>
    </row>
    <row r="20" s="1" customFormat="1" ht="41" customHeight="1" spans="1:10">
      <c r="A20" s="21"/>
      <c r="B20" s="22"/>
      <c r="C20" s="23"/>
      <c r="D20" s="20" t="s">
        <v>51</v>
      </c>
      <c r="E20" s="26">
        <v>1</v>
      </c>
      <c r="F20" s="27">
        <v>1</v>
      </c>
      <c r="G20" s="25"/>
      <c r="H20" s="13">
        <v>4</v>
      </c>
      <c r="I20" s="44">
        <f>F20/E20*H20</f>
        <v>4</v>
      </c>
      <c r="J20" s="9"/>
    </row>
    <row r="21" s="1" customFormat="1" ht="41" customHeight="1" spans="1:10">
      <c r="A21" s="21"/>
      <c r="B21" s="22"/>
      <c r="C21" s="23"/>
      <c r="D21" s="20" t="s">
        <v>52</v>
      </c>
      <c r="E21" s="14" t="s">
        <v>53</v>
      </c>
      <c r="F21" s="24" t="s">
        <v>54</v>
      </c>
      <c r="G21" s="25"/>
      <c r="H21" s="13">
        <v>4</v>
      </c>
      <c r="I21" s="44">
        <v>4</v>
      </c>
      <c r="J21" s="9"/>
    </row>
    <row r="22" s="1" customFormat="1" ht="41" customHeight="1" spans="1:10">
      <c r="A22" s="21"/>
      <c r="B22" s="22"/>
      <c r="C22" s="23"/>
      <c r="D22" s="20" t="s">
        <v>55</v>
      </c>
      <c r="E22" s="14" t="s">
        <v>56</v>
      </c>
      <c r="F22" s="24" t="s">
        <v>57</v>
      </c>
      <c r="G22" s="25"/>
      <c r="H22" s="13">
        <v>4</v>
      </c>
      <c r="I22" s="44">
        <v>4</v>
      </c>
      <c r="J22" s="9"/>
    </row>
    <row r="23" s="1" customFormat="1" ht="41" customHeight="1" spans="1:10">
      <c r="A23" s="21"/>
      <c r="B23" s="22"/>
      <c r="C23" s="23"/>
      <c r="D23" s="20" t="s">
        <v>58</v>
      </c>
      <c r="E23" s="14" t="s">
        <v>59</v>
      </c>
      <c r="F23" s="24" t="s">
        <v>60</v>
      </c>
      <c r="G23" s="25"/>
      <c r="H23" s="13">
        <v>4</v>
      </c>
      <c r="I23" s="44">
        <v>4</v>
      </c>
      <c r="J23" s="9"/>
    </row>
    <row r="24" s="1" customFormat="1" ht="63" customHeight="1" spans="1:10">
      <c r="A24" s="21"/>
      <c r="B24" s="22"/>
      <c r="C24" s="23"/>
      <c r="D24" s="20" t="s">
        <v>61</v>
      </c>
      <c r="E24" s="14" t="s">
        <v>62</v>
      </c>
      <c r="F24" s="24" t="s">
        <v>63</v>
      </c>
      <c r="G24" s="25"/>
      <c r="H24" s="13">
        <v>4</v>
      </c>
      <c r="I24" s="20">
        <f>11/13*H24</f>
        <v>3.38461538461538</v>
      </c>
      <c r="J24" s="48" t="s">
        <v>64</v>
      </c>
    </row>
    <row r="25" s="1" customFormat="1" ht="41" customHeight="1" spans="1:10">
      <c r="A25" s="21"/>
      <c r="B25" s="22"/>
      <c r="C25" s="23"/>
      <c r="D25" s="20" t="s">
        <v>65</v>
      </c>
      <c r="E25" s="14" t="s">
        <v>66</v>
      </c>
      <c r="F25" s="24" t="s">
        <v>67</v>
      </c>
      <c r="G25" s="25"/>
      <c r="H25" s="13">
        <v>4</v>
      </c>
      <c r="I25" s="44">
        <v>4</v>
      </c>
      <c r="J25" s="9"/>
    </row>
    <row r="26" s="1" customFormat="1" ht="41" customHeight="1" spans="1:10">
      <c r="A26" s="21"/>
      <c r="B26" s="22"/>
      <c r="C26" s="28"/>
      <c r="D26" s="20" t="s">
        <v>68</v>
      </c>
      <c r="E26" s="14" t="s">
        <v>69</v>
      </c>
      <c r="F26" s="24" t="s">
        <v>69</v>
      </c>
      <c r="G26" s="25"/>
      <c r="H26" s="13">
        <v>4</v>
      </c>
      <c r="I26" s="44">
        <v>4</v>
      </c>
      <c r="J26" s="9"/>
    </row>
    <row r="27" s="1" customFormat="1" ht="66" customHeight="1" spans="1:10">
      <c r="A27" s="21"/>
      <c r="B27" s="22"/>
      <c r="C27" s="9" t="s">
        <v>70</v>
      </c>
      <c r="D27" s="20" t="s">
        <v>71</v>
      </c>
      <c r="E27" s="26">
        <v>1</v>
      </c>
      <c r="F27" s="29">
        <v>0.95</v>
      </c>
      <c r="G27" s="8"/>
      <c r="H27" s="13">
        <v>4</v>
      </c>
      <c r="I27" s="49">
        <f>F27/E27*H27</f>
        <v>3.8</v>
      </c>
      <c r="J27" s="48" t="s">
        <v>72</v>
      </c>
    </row>
    <row r="28" ht="41" customHeight="1" spans="1:10">
      <c r="A28" s="16"/>
      <c r="B28" s="30"/>
      <c r="C28" s="7" t="s">
        <v>73</v>
      </c>
      <c r="D28" s="20" t="s">
        <v>74</v>
      </c>
      <c r="E28" s="26" t="s">
        <v>75</v>
      </c>
      <c r="F28" s="31" t="s">
        <v>76</v>
      </c>
      <c r="G28" s="13"/>
      <c r="H28" s="13">
        <v>4</v>
      </c>
      <c r="I28" s="44">
        <v>4</v>
      </c>
      <c r="J28" s="7"/>
    </row>
    <row r="29" ht="64" customHeight="1" spans="1:10">
      <c r="A29" s="16"/>
      <c r="B29" s="18" t="s">
        <v>77</v>
      </c>
      <c r="C29" s="13" t="s">
        <v>78</v>
      </c>
      <c r="D29" s="20" t="s">
        <v>79</v>
      </c>
      <c r="E29" s="32" t="s">
        <v>80</v>
      </c>
      <c r="F29" s="20" t="s">
        <v>81</v>
      </c>
      <c r="G29" s="20"/>
      <c r="H29" s="13">
        <v>5</v>
      </c>
      <c r="I29" s="44">
        <v>5</v>
      </c>
      <c r="J29" s="17"/>
    </row>
    <row r="30" ht="26" customHeight="1" spans="1:10">
      <c r="A30" s="16"/>
      <c r="B30" s="33" t="s">
        <v>82</v>
      </c>
      <c r="C30" s="18" t="s">
        <v>83</v>
      </c>
      <c r="D30" s="20" t="s">
        <v>84</v>
      </c>
      <c r="E30" s="26">
        <v>1</v>
      </c>
      <c r="F30" s="34">
        <v>1</v>
      </c>
      <c r="G30" s="7"/>
      <c r="H30" s="13">
        <v>5</v>
      </c>
      <c r="I30" s="44">
        <f>F30/E30*H30</f>
        <v>5</v>
      </c>
      <c r="J30" s="7"/>
    </row>
    <row r="31" ht="36" customHeight="1" spans="1:10">
      <c r="A31" s="16"/>
      <c r="B31" s="33"/>
      <c r="C31" s="35"/>
      <c r="D31" s="20" t="s">
        <v>85</v>
      </c>
      <c r="E31" s="14" t="s">
        <v>36</v>
      </c>
      <c r="F31" s="7" t="s">
        <v>37</v>
      </c>
      <c r="G31" s="7"/>
      <c r="H31" s="13">
        <v>5</v>
      </c>
      <c r="I31" s="44">
        <v>5</v>
      </c>
      <c r="J31" s="7"/>
    </row>
    <row r="32" ht="37" customHeight="1" spans="1:10">
      <c r="A32" s="16"/>
      <c r="B32" s="33"/>
      <c r="C32" s="35"/>
      <c r="D32" s="20" t="s">
        <v>86</v>
      </c>
      <c r="E32" s="26">
        <v>0.05</v>
      </c>
      <c r="F32" s="34">
        <v>0.05</v>
      </c>
      <c r="G32" s="7"/>
      <c r="H32" s="13">
        <v>5</v>
      </c>
      <c r="I32" s="44">
        <f>F32/E32*H32</f>
        <v>5</v>
      </c>
      <c r="J32" s="7"/>
    </row>
    <row r="33" ht="40" customHeight="1" spans="1:10">
      <c r="A33" s="16"/>
      <c r="B33" s="33"/>
      <c r="C33" s="30"/>
      <c r="D33" s="20" t="s">
        <v>87</v>
      </c>
      <c r="E33" s="26">
        <v>0.05</v>
      </c>
      <c r="F33" s="34">
        <v>0.05</v>
      </c>
      <c r="G33" s="7"/>
      <c r="H33" s="13">
        <v>10</v>
      </c>
      <c r="I33" s="44">
        <f>F33/E33*H33</f>
        <v>10</v>
      </c>
      <c r="J33" s="7"/>
    </row>
    <row r="34" ht="27" customHeight="1" spans="1:10">
      <c r="A34" s="36" t="s">
        <v>88</v>
      </c>
      <c r="B34" s="36"/>
      <c r="C34" s="36"/>
      <c r="D34" s="37"/>
      <c r="E34" s="36"/>
      <c r="F34" s="36"/>
      <c r="G34" s="36"/>
      <c r="H34" s="36">
        <v>100</v>
      </c>
      <c r="I34" s="50">
        <f>SUM(I14:I33)+J7</f>
        <v>98.3961672933893</v>
      </c>
      <c r="J34" s="7"/>
    </row>
    <row r="35" ht="161" customHeight="1" spans="1:10">
      <c r="A35" s="38" t="s">
        <v>89</v>
      </c>
      <c r="B35" s="39"/>
      <c r="C35" s="39"/>
      <c r="D35" s="40"/>
      <c r="E35" s="39"/>
      <c r="F35" s="39"/>
      <c r="G35" s="39"/>
      <c r="H35" s="39"/>
      <c r="I35" s="51"/>
      <c r="J35" s="39"/>
    </row>
  </sheetData>
  <mergeCells count="4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1:A12"/>
    <mergeCell ref="A13:A33"/>
    <mergeCell ref="B14:B28"/>
    <mergeCell ref="B30:B33"/>
    <mergeCell ref="C14:C26"/>
    <mergeCell ref="C30:C33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2015-06-08T02:17:00Z</dcterms:created>
  <cp:lastPrinted>2020-04-25T10:17:00Z</cp:lastPrinted>
  <dcterms:modified xsi:type="dcterms:W3CDTF">2025-08-26T07:29:49Z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BA369597B5FC25EF6AD30568BC640DF4</vt:lpwstr>
  </property>
</Properties>
</file>