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500" windowHeight="11175"/>
  </bookViews>
  <sheets>
    <sheet name="Sheet1" sheetId="1" r:id="rId1"/>
    <sheet name="Sheet2" sheetId="2" r:id="rId2"/>
  </sheets>
  <definedNames>
    <definedName name="_xlnm.Print_Area" localSheetId="0">Sheet1!$A$1:$J$26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<sst xmlns="http://schemas.openxmlformats.org/spreadsheetml/2006/main" count="72" uniqueCount="69">
  <si>
    <t>附件1</t>
  </si>
  <si>
    <t>项目支出绩效自评表</t>
  </si>
  <si>
    <t>（2024年度）</t>
  </si>
  <si>
    <t>项目名称</t>
  </si>
  <si>
    <t>11000024T000002939330-北京市农情监测项目</t>
  </si>
  <si>
    <t>主管部门</t>
  </si>
  <si>
    <t>北京市农业农村局</t>
  </si>
  <si>
    <t>实施单位</t>
  </si>
  <si>
    <t>北京市农业技术推广站</t>
  </si>
  <si>
    <t>项目资金（万元）</t>
  </si>
  <si>
    <t>年初预算数</t>
  </si>
  <si>
    <t>全年预算数（A）</t>
  </si>
  <si>
    <t>全年执行数（B）</t>
  </si>
  <si>
    <t>分值（10分）</t>
  </si>
  <si>
    <t>执行率（B/A)</t>
  </si>
  <si>
    <t>得分</t>
  </si>
  <si>
    <t>年度资金总额：</t>
  </si>
  <si>
    <t>其中:当年财政拨款</t>
  </si>
  <si>
    <t>上年结转资金</t>
  </si>
  <si>
    <t>其他资金</t>
  </si>
  <si>
    <t>年度总体目标</t>
  </si>
  <si>
    <t>预期目标</t>
  </si>
  <si>
    <t>实际完成情况</t>
  </si>
  <si>
    <t>1、技术指标
（1）在全市新建立46个自动墒情监测点。 
（2）全年调度全市土壤墒情18次，撰写墒情简报15期。在特殊天气情况下随时调度，全年应急调度不少于1次。
（3）开展技术培训1次以上，培训100人次以上。
（4）形成墒情监测工作总结1份。
2、社会效益指标 
服务对象满意度大于等于90%。</t>
  </si>
  <si>
    <t>1、技术指标
（1）在全市新建立46个自动墒情监测点。 
（2）全年调度全市土壤墒情29次，撰写墒情简报24期。在特殊天气情况下随时调度，全年应急调度2次。
（3）开展技术培训3次，实际培训89人次。
（4）形成墒情监测工作总结1份。
2、社会效益指标 
服务对象满意度大于等于90%。</t>
  </si>
  <si>
    <t>绩效指标</t>
  </si>
  <si>
    <t>一级指标</t>
  </si>
  <si>
    <t>二级指标</t>
  </si>
  <si>
    <t>三级指标</t>
  </si>
  <si>
    <t>年度指标值(A)</t>
  </si>
  <si>
    <t>实际完成值(B)</t>
  </si>
  <si>
    <t>分值</t>
  </si>
  <si>
    <t>偏差原因分析及改进措施</t>
  </si>
  <si>
    <t>产出指标</t>
  </si>
  <si>
    <t>数量指标</t>
  </si>
  <si>
    <t>新建墒情自动监测点数量</t>
  </si>
  <si>
    <t>46个</t>
  </si>
  <si>
    <t>开展墒情调度次数</t>
  </si>
  <si>
    <t>≥18次</t>
  </si>
  <si>
    <t>29次</t>
  </si>
  <si>
    <t>培训人次</t>
  </si>
  <si>
    <t>≥100人次</t>
  </si>
  <si>
    <t>89人次</t>
  </si>
  <si>
    <t>受生产基地生产计划、人员变动影响，下一步将通过集中培训和入户指导等措施继续开展墒情监测技术培训，重点对墒情监测设备运行维护、数据应用等方面开展，实现监测点位全覆盖。</t>
  </si>
  <si>
    <t>撰写墒情简报</t>
  </si>
  <si>
    <t>15期</t>
  </si>
  <si>
    <t>24期</t>
  </si>
  <si>
    <t>质量指标</t>
  </si>
  <si>
    <t>自动监测点建设验收合格率</t>
  </si>
  <si>
    <t>培训人员到位率</t>
  </si>
  <si>
    <t>时效指标</t>
  </si>
  <si>
    <t>固定日期墒情调度按时完成率</t>
  </si>
  <si>
    <t>成本指标</t>
  </si>
  <si>
    <t>经济成本指标</t>
  </si>
  <si>
    <t>每套自动墒情设备成本</t>
  </si>
  <si>
    <t>≤3万元</t>
  </si>
  <si>
    <t>3万元</t>
  </si>
  <si>
    <t>每套降水监测设备成本</t>
  </si>
  <si>
    <t>≤1.4万元</t>
  </si>
  <si>
    <t>1.2万元</t>
  </si>
  <si>
    <t>效益指标</t>
  </si>
  <si>
    <t>社会效益
指标</t>
  </si>
  <si>
    <t>预警信息应发尽发率</t>
  </si>
  <si>
    <t>满意度
指标</t>
  </si>
  <si>
    <t>服务对象满意度指标</t>
  </si>
  <si>
    <t>农民满意度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</si>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</sst>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7">
    <font>
      <sz val="11"/>
      <color theme="1"/>
      <name val="等线"/>
      <charset val="134"/>
      <scheme val="minor"/>
    </font>
    <font>
      <sz val="11"/>
      <color rgb="FF000000"/>
      <name val="宋体"/>
      <charset val="134"/>
    </font>
    <font>
      <sz val="22"/>
      <color theme="1"/>
      <name val="方正黑体_GBK"/>
      <charset val="134"/>
    </font>
    <font>
      <sz val="16"/>
      <color theme="1"/>
      <name val="仿宋_GB2312"/>
      <charset val="134"/>
    </font>
    <font>
      <sz val="12"/>
      <color rgb="FF000000"/>
      <name val="宋体"/>
      <charset val="134"/>
    </font>
    <font>
      <sz val="12"/>
      <color theme="1"/>
      <name val="宋体"/>
      <charset val="134"/>
    </font>
    <font>
      <sz val="12"/>
      <color indexed="8"/>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style="medium">
        <color auto="1"/>
      </top>
      <bottom style="thick">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9"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0" applyNumberFormat="0" applyFill="0" applyAlignment="0" applyProtection="0">
      <alignment vertical="center"/>
    </xf>
    <xf numFmtId="0" fontId="14" fillId="0" borderId="10" applyNumberFormat="0" applyFill="0" applyAlignment="0" applyProtection="0">
      <alignment vertical="center"/>
    </xf>
    <xf numFmtId="0" fontId="15" fillId="0" borderId="11" applyNumberFormat="0" applyFill="0" applyAlignment="0" applyProtection="0">
      <alignment vertical="center"/>
    </xf>
    <xf numFmtId="0" fontId="15" fillId="0" borderId="0" applyNumberFormat="0" applyFill="0" applyBorder="0" applyAlignment="0" applyProtection="0">
      <alignment vertical="center"/>
    </xf>
    <xf numFmtId="0" fontId="16" fillId="3" borderId="12" applyNumberFormat="0" applyAlignment="0" applyProtection="0">
      <alignment vertical="center"/>
    </xf>
    <xf numFmtId="0" fontId="17" fillId="4" borderId="13" applyNumberFormat="0" applyAlignment="0" applyProtection="0">
      <alignment vertical="center"/>
    </xf>
    <xf numFmtId="0" fontId="18" fillId="4" borderId="12" applyNumberFormat="0" applyAlignment="0" applyProtection="0">
      <alignment vertical="center"/>
    </xf>
    <xf numFmtId="0" fontId="19" fillId="5" borderId="14" applyNumberFormat="0" applyAlignment="0" applyProtection="0">
      <alignment vertical="center"/>
    </xf>
    <xf numFmtId="0" fontId="20" fillId="0" borderId="15" applyNumberFormat="0" applyFill="0" applyAlignment="0" applyProtection="0">
      <alignment vertical="center"/>
    </xf>
    <xf numFmtId="0" fontId="21" fillId="0" borderId="16"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44">
    <xf numFmtId="0" fontId="0" fillId="0" borderId="0" xfId="0"/>
    <xf numFmtId="0" fontId="1" fillId="0" borderId="1" xfId="0" applyFont="1" applyBorder="1" applyAlignment="1">
      <alignment horizontal="center" vertical="center"/>
    </xf>
    <xf numFmtId="0" fontId="0" fillId="0" borderId="0" xfId="0" applyFill="1"/>
    <xf numFmtId="0" fontId="2" fillId="0" borderId="0" xfId="0" applyFont="1"/>
    <xf numFmtId="0" fontId="3" fillId="0" borderId="0" xfId="0" applyFont="1" applyAlignment="1">
      <alignment horizontal="center" vertical="center" wrapText="1"/>
    </xf>
    <xf numFmtId="0" fontId="1" fillId="0" borderId="0" xfId="0" applyFont="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horizontal="justify" vertical="center"/>
    </xf>
    <xf numFmtId="0" fontId="4" fillId="0" borderId="2" xfId="0" applyFont="1" applyFill="1" applyBorder="1" applyAlignment="1">
      <alignment horizontal="center" vertical="center"/>
    </xf>
    <xf numFmtId="0" fontId="4" fillId="0" borderId="2" xfId="0" applyFont="1" applyBorder="1" applyAlignment="1">
      <alignment horizontal="left" vertical="center" wrapText="1"/>
    </xf>
    <xf numFmtId="0" fontId="4" fillId="0" borderId="2" xfId="0" applyFont="1" applyBorder="1" applyAlignment="1">
      <alignment horizontal="left" vertical="center"/>
    </xf>
    <xf numFmtId="0" fontId="4" fillId="0" borderId="2" xfId="0" applyFont="1" applyBorder="1" applyAlignment="1">
      <alignment horizontal="center" vertical="center" textRotation="255"/>
    </xf>
    <xf numFmtId="0" fontId="5" fillId="0" borderId="2" xfId="0" applyFont="1" applyBorder="1" applyAlignment="1">
      <alignment horizontal="left" vertical="center" wrapText="1"/>
    </xf>
    <xf numFmtId="0" fontId="5" fillId="0" borderId="6" xfId="0" applyFont="1" applyBorder="1" applyAlignment="1">
      <alignment horizontal="center" vertical="center" wrapText="1"/>
    </xf>
    <xf numFmtId="0" fontId="4" fillId="0" borderId="6" xfId="0" applyFont="1" applyBorder="1" applyAlignment="1">
      <alignment horizontal="center" vertical="center"/>
    </xf>
    <xf numFmtId="0" fontId="6" fillId="0" borderId="2" xfId="0" applyFont="1" applyFill="1" applyBorder="1" applyAlignment="1">
      <alignment horizontal="center" vertical="center"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2" xfId="0" applyFont="1" applyFill="1" applyBorder="1" applyAlignment="1">
      <alignment horizontal="center" vertical="center" textRotation="255"/>
    </xf>
    <xf numFmtId="0" fontId="5" fillId="0" borderId="7" xfId="0" applyFont="1" applyFill="1" applyBorder="1" applyAlignment="1">
      <alignment horizontal="center" vertical="center" wrapText="1"/>
    </xf>
    <xf numFmtId="0" fontId="4" fillId="0" borderId="7" xfId="0" applyFont="1" applyBorder="1" applyAlignment="1">
      <alignment horizontal="center" vertical="center"/>
    </xf>
    <xf numFmtId="0" fontId="4" fillId="0" borderId="2" xfId="0" applyFont="1" applyFill="1" applyBorder="1" applyAlignment="1">
      <alignment horizontal="center" vertical="center" wrapText="1"/>
    </xf>
    <xf numFmtId="0" fontId="4" fillId="0" borderId="8" xfId="0" applyFont="1" applyBorder="1" applyAlignment="1">
      <alignment horizontal="center" vertical="center"/>
    </xf>
    <xf numFmtId="0" fontId="4" fillId="0" borderId="6" xfId="0" applyFont="1" applyFill="1" applyBorder="1" applyAlignment="1">
      <alignment horizontal="center" vertical="center"/>
    </xf>
    <xf numFmtId="9" fontId="4" fillId="0" borderId="2" xfId="3" applyFont="1" applyBorder="1" applyAlignment="1">
      <alignment horizontal="center" vertical="center" wrapText="1"/>
    </xf>
    <xf numFmtId="9" fontId="4" fillId="0" borderId="3" xfId="3" applyFont="1" applyBorder="1" applyAlignment="1">
      <alignment horizontal="center" vertical="center" wrapText="1"/>
    </xf>
    <xf numFmtId="9" fontId="4" fillId="0" borderId="5" xfId="3" applyFont="1" applyBorder="1" applyAlignment="1">
      <alignment horizontal="center" vertical="center" wrapText="1"/>
    </xf>
    <xf numFmtId="0" fontId="5" fillId="0" borderId="7" xfId="0" applyFont="1" applyBorder="1" applyAlignment="1">
      <alignment horizontal="center" vertical="center" wrapText="1"/>
    </xf>
    <xf numFmtId="0" fontId="4" fillId="0" borderId="8" xfId="0" applyFont="1" applyFill="1" applyBorder="1" applyAlignment="1">
      <alignment horizontal="center" vertical="center"/>
    </xf>
    <xf numFmtId="0" fontId="5"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5" fillId="0" borderId="2" xfId="0" applyFont="1" applyBorder="1" applyAlignment="1">
      <alignment horizontal="center" vertical="center" wrapText="1"/>
    </xf>
    <xf numFmtId="0" fontId="7" fillId="0" borderId="2"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4" fillId="0" borderId="2" xfId="3" applyNumberFormat="1" applyFont="1" applyBorder="1" applyAlignment="1">
      <alignment horizontal="center" vertical="center"/>
    </xf>
    <xf numFmtId="176" fontId="4" fillId="0" borderId="2" xfId="0" applyNumberFormat="1" applyFont="1" applyBorder="1" applyAlignment="1">
      <alignment horizontal="center" vertical="center" wrapText="1"/>
    </xf>
    <xf numFmtId="9" fontId="4" fillId="0" borderId="2" xfId="3" applyNumberFormat="1" applyFont="1" applyBorder="1" applyAlignment="1">
      <alignment horizontal="center" vertical="center"/>
    </xf>
    <xf numFmtId="176" fontId="7" fillId="0" borderId="2"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5</xdr:row>
      <xdr:rowOff>27940</xdr:rowOff>
    </xdr:from>
    <xdr:to>
      <xdr:col>3</xdr:col>
      <xdr:colOff>1446530</xdr:colOff>
      <xdr:row>5</xdr:row>
      <xdr:rowOff>395605</xdr:rowOff>
    </xdr:to>
    <xdr:sp>
      <xdr:nvSpPr>
        <xdr:cNvPr id="1025" name="直接箭头连接符 1"/>
        <xdr:cNvSpPr>
          <a:spLocks noChangeShapeType="1"/>
        </xdr:cNvSpPr>
      </xdr:nvSpPr>
      <xdr:spPr>
        <a:xfrm>
          <a:off x="1840865" y="1548765"/>
          <a:ext cx="1423670" cy="36766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70" zoomScaleNormal="100" topLeftCell="A16" workbookViewId="0">
      <selection activeCell="M24" sqref="M24"/>
    </sheetView>
  </sheetViews>
  <sheetFormatPr defaultColWidth="9" defaultRowHeight="13.85"/>
  <cols>
    <col min="1" max="1" width="5.33628318584071" customWidth="1"/>
    <col min="2" max="2" width="7.75221238938053" customWidth="1"/>
    <col min="3" max="3" width="12.2477876106195" customWidth="1"/>
    <col min="4" max="4" width="21.0796460176991" customWidth="1"/>
    <col min="5" max="5" width="19.5044247787611" customWidth="1"/>
    <col min="6" max="6" width="13.3362831858407" customWidth="1"/>
    <col min="7" max="7" width="11.6637168141593" customWidth="1"/>
    <col min="8" max="8" width="12.5044247787611" customWidth="1"/>
    <col min="9" max="9" width="11" customWidth="1"/>
    <col min="10" max="10" width="18.3097345132743" customWidth="1"/>
  </cols>
  <sheetData>
    <row r="1" ht="27" customHeight="1" spans="1:1">
      <c r="A1" s="3" t="s">
        <v>0</v>
      </c>
    </row>
    <row r="2" ht="34" customHeight="1" spans="1:10">
      <c r="A2" s="4" t="s">
        <v>1</v>
      </c>
      <c r="B2" s="4"/>
      <c r="C2" s="4"/>
      <c r="D2" s="4"/>
      <c r="E2" s="4"/>
      <c r="F2" s="4"/>
      <c r="G2" s="4"/>
      <c r="H2" s="4"/>
      <c r="I2" s="4"/>
      <c r="J2" s="4"/>
    </row>
    <row r="3" ht="18.75" customHeight="1" spans="1:10">
      <c r="A3" s="5" t="s">
        <v>2</v>
      </c>
      <c r="B3" s="5"/>
      <c r="C3" s="5"/>
      <c r="D3" s="5"/>
      <c r="E3" s="5"/>
      <c r="F3" s="5"/>
      <c r="G3" s="5"/>
      <c r="H3" s="5"/>
      <c r="I3" s="5"/>
      <c r="J3" s="5"/>
    </row>
    <row r="4" ht="20" customHeight="1" spans="1:10">
      <c r="A4" s="6" t="s">
        <v>3</v>
      </c>
      <c r="B4" s="6"/>
      <c r="C4" s="6"/>
      <c r="D4" s="6" t="s">
        <v>4</v>
      </c>
      <c r="E4" s="6"/>
      <c r="F4" s="6"/>
      <c r="G4" s="6"/>
      <c r="H4" s="6"/>
      <c r="I4" s="6"/>
      <c r="J4" s="6"/>
    </row>
    <row r="5" ht="20" customHeight="1" spans="1:10">
      <c r="A5" s="6" t="s">
        <v>5</v>
      </c>
      <c r="B5" s="6"/>
      <c r="C5" s="6"/>
      <c r="D5" s="7" t="s">
        <v>6</v>
      </c>
      <c r="E5" s="8"/>
      <c r="F5" s="9"/>
      <c r="G5" s="6" t="s">
        <v>7</v>
      </c>
      <c r="H5" s="10" t="s">
        <v>8</v>
      </c>
      <c r="I5" s="10"/>
      <c r="J5" s="10"/>
    </row>
    <row r="6" ht="31.5" spans="1:10">
      <c r="A6" s="10" t="s">
        <v>9</v>
      </c>
      <c r="B6" s="10"/>
      <c r="C6" s="10"/>
      <c r="D6" s="6"/>
      <c r="E6" s="10" t="s">
        <v>10</v>
      </c>
      <c r="F6" s="10" t="s">
        <v>11</v>
      </c>
      <c r="G6" s="10" t="s">
        <v>12</v>
      </c>
      <c r="H6" s="10" t="s">
        <v>13</v>
      </c>
      <c r="I6" s="10" t="s">
        <v>14</v>
      </c>
      <c r="J6" s="6" t="s">
        <v>15</v>
      </c>
    </row>
    <row r="7" ht="20" customHeight="1" spans="1:10">
      <c r="A7" s="10"/>
      <c r="B7" s="10"/>
      <c r="C7" s="10"/>
      <c r="D7" s="11" t="s">
        <v>16</v>
      </c>
      <c r="E7" s="12">
        <v>171.67</v>
      </c>
      <c r="F7" s="6">
        <v>162.39</v>
      </c>
      <c r="G7" s="6">
        <v>161.64</v>
      </c>
      <c r="H7" s="6">
        <v>10</v>
      </c>
      <c r="I7" s="40">
        <f>G7/F7</f>
        <v>0.995381489007944</v>
      </c>
      <c r="J7" s="41">
        <f>10*I7</f>
        <v>9.95381489007944</v>
      </c>
    </row>
    <row r="8" ht="15.75" spans="1:10">
      <c r="A8" s="10"/>
      <c r="B8" s="10"/>
      <c r="C8" s="10"/>
      <c r="D8" s="13" t="s">
        <v>17</v>
      </c>
      <c r="E8" s="12">
        <v>171.67</v>
      </c>
      <c r="F8" s="6">
        <v>162.39</v>
      </c>
      <c r="G8" s="6">
        <v>161.64</v>
      </c>
      <c r="H8" s="6"/>
      <c r="I8" s="40"/>
      <c r="J8" s="10"/>
    </row>
    <row r="9" ht="25" customHeight="1" spans="1:10">
      <c r="A9" s="10"/>
      <c r="B9" s="10"/>
      <c r="C9" s="10"/>
      <c r="D9" s="6" t="s">
        <v>18</v>
      </c>
      <c r="E9" s="6"/>
      <c r="F9" s="6"/>
      <c r="G9" s="6"/>
      <c r="H9" s="6"/>
      <c r="I9" s="42"/>
      <c r="J9" s="10"/>
    </row>
    <row r="10" ht="19" customHeight="1" spans="1:10">
      <c r="A10" s="10"/>
      <c r="B10" s="10"/>
      <c r="C10" s="10"/>
      <c r="D10" s="14" t="s">
        <v>19</v>
      </c>
      <c r="E10" s="6"/>
      <c r="F10" s="6"/>
      <c r="G10" s="6"/>
      <c r="H10" s="6"/>
      <c r="I10" s="42"/>
      <c r="J10" s="10"/>
    </row>
    <row r="11" ht="26" customHeight="1" spans="1:10">
      <c r="A11" s="15" t="s">
        <v>20</v>
      </c>
      <c r="B11" s="10" t="s">
        <v>21</v>
      </c>
      <c r="C11" s="10"/>
      <c r="D11" s="10"/>
      <c r="E11" s="10"/>
      <c r="F11" s="10" t="s">
        <v>22</v>
      </c>
      <c r="G11" s="10"/>
      <c r="H11" s="10"/>
      <c r="I11" s="10"/>
      <c r="J11" s="10"/>
    </row>
    <row r="12" ht="135" customHeight="1" spans="1:10">
      <c r="A12" s="15"/>
      <c r="B12" s="13" t="s">
        <v>23</v>
      </c>
      <c r="C12" s="13"/>
      <c r="D12" s="13"/>
      <c r="E12" s="13"/>
      <c r="F12" s="16" t="s">
        <v>24</v>
      </c>
      <c r="G12" s="16"/>
      <c r="H12" s="16"/>
      <c r="I12" s="16"/>
      <c r="J12" s="16"/>
    </row>
    <row r="13" ht="31.5" spans="1:10">
      <c r="A13" s="15" t="s">
        <v>25</v>
      </c>
      <c r="B13" s="10" t="s">
        <v>26</v>
      </c>
      <c r="C13" s="6" t="s">
        <v>27</v>
      </c>
      <c r="D13" s="6" t="s">
        <v>28</v>
      </c>
      <c r="E13" s="6" t="s">
        <v>29</v>
      </c>
      <c r="F13" s="10" t="s">
        <v>30</v>
      </c>
      <c r="G13" s="10"/>
      <c r="H13" s="10" t="s">
        <v>31</v>
      </c>
      <c r="I13" s="10" t="s">
        <v>15</v>
      </c>
      <c r="J13" s="10" t="s">
        <v>32</v>
      </c>
    </row>
    <row r="14" ht="41" customHeight="1" spans="1:10">
      <c r="A14" s="15"/>
      <c r="B14" s="17" t="s">
        <v>33</v>
      </c>
      <c r="C14" s="18" t="s">
        <v>34</v>
      </c>
      <c r="D14" s="19" t="s">
        <v>35</v>
      </c>
      <c r="E14" s="10" t="s">
        <v>36</v>
      </c>
      <c r="F14" s="20" t="s">
        <v>36</v>
      </c>
      <c r="G14" s="21"/>
      <c r="H14" s="10">
        <v>5</v>
      </c>
      <c r="I14" s="10">
        <v>5</v>
      </c>
      <c r="J14" s="6"/>
    </row>
    <row r="15" s="2" customFormat="1" ht="41" customHeight="1" spans="1:10">
      <c r="A15" s="22"/>
      <c r="B15" s="23"/>
      <c r="C15" s="24"/>
      <c r="D15" s="19" t="s">
        <v>37</v>
      </c>
      <c r="E15" s="10" t="s">
        <v>38</v>
      </c>
      <c r="F15" s="20" t="s">
        <v>39</v>
      </c>
      <c r="G15" s="21"/>
      <c r="H15" s="25">
        <v>5</v>
      </c>
      <c r="I15" s="25">
        <v>5</v>
      </c>
      <c r="J15" s="12"/>
    </row>
    <row r="16" s="2" customFormat="1" ht="173.25" spans="1:10">
      <c r="A16" s="22"/>
      <c r="B16" s="23"/>
      <c r="C16" s="24"/>
      <c r="D16" s="19" t="s">
        <v>40</v>
      </c>
      <c r="E16" s="10" t="s">
        <v>41</v>
      </c>
      <c r="F16" s="20" t="s">
        <v>42</v>
      </c>
      <c r="G16" s="21"/>
      <c r="H16" s="25">
        <v>5</v>
      </c>
      <c r="I16" s="25">
        <v>4.45</v>
      </c>
      <c r="J16" s="25" t="s">
        <v>43</v>
      </c>
    </row>
    <row r="17" s="2" customFormat="1" ht="41" customHeight="1" spans="1:10">
      <c r="A17" s="22"/>
      <c r="B17" s="23"/>
      <c r="C17" s="26"/>
      <c r="D17" s="19" t="s">
        <v>44</v>
      </c>
      <c r="E17" s="10" t="s">
        <v>45</v>
      </c>
      <c r="F17" s="20" t="s">
        <v>46</v>
      </c>
      <c r="G17" s="21"/>
      <c r="H17" s="25">
        <v>5</v>
      </c>
      <c r="I17" s="25">
        <v>5</v>
      </c>
      <c r="J17" s="12"/>
    </row>
    <row r="18" s="2" customFormat="1" ht="41" customHeight="1" spans="1:10">
      <c r="A18" s="22"/>
      <c r="B18" s="23"/>
      <c r="C18" s="27" t="s">
        <v>47</v>
      </c>
      <c r="D18" s="19" t="s">
        <v>48</v>
      </c>
      <c r="E18" s="28">
        <v>1</v>
      </c>
      <c r="F18" s="29">
        <v>1</v>
      </c>
      <c r="G18" s="30"/>
      <c r="H18" s="25">
        <v>5</v>
      </c>
      <c r="I18" s="25">
        <v>5</v>
      </c>
      <c r="J18" s="12"/>
    </row>
    <row r="19" customFormat="1" ht="173.25" spans="1:10">
      <c r="A19" s="15"/>
      <c r="B19" s="31"/>
      <c r="C19" s="32"/>
      <c r="D19" s="19" t="s">
        <v>49</v>
      </c>
      <c r="E19" s="28">
        <v>1</v>
      </c>
      <c r="F19" s="29">
        <v>0.89</v>
      </c>
      <c r="G19" s="30"/>
      <c r="H19" s="10">
        <v>5</v>
      </c>
      <c r="I19" s="10">
        <f>F19/E19*H19</f>
        <v>4.45</v>
      </c>
      <c r="J19" s="25" t="s">
        <v>43</v>
      </c>
    </row>
    <row r="20" ht="41" customHeight="1" spans="1:10">
      <c r="A20" s="15"/>
      <c r="B20" s="33"/>
      <c r="C20" s="6" t="s">
        <v>50</v>
      </c>
      <c r="D20" s="19" t="s">
        <v>51</v>
      </c>
      <c r="E20" s="28">
        <v>1</v>
      </c>
      <c r="F20" s="29">
        <v>1</v>
      </c>
      <c r="G20" s="30"/>
      <c r="H20" s="10">
        <v>10</v>
      </c>
      <c r="I20" s="10">
        <v>10</v>
      </c>
      <c r="J20" s="6"/>
    </row>
    <row r="21" ht="38" customHeight="1" spans="1:10">
      <c r="A21" s="15"/>
      <c r="B21" s="17" t="s">
        <v>52</v>
      </c>
      <c r="C21" s="34" t="s">
        <v>53</v>
      </c>
      <c r="D21" s="19" t="s">
        <v>54</v>
      </c>
      <c r="E21" s="10" t="s">
        <v>55</v>
      </c>
      <c r="F21" s="20" t="s">
        <v>56</v>
      </c>
      <c r="G21" s="21"/>
      <c r="H21" s="10">
        <v>10</v>
      </c>
      <c r="I21" s="10">
        <v>10</v>
      </c>
      <c r="J21" s="6"/>
    </row>
    <row r="22" ht="38" customHeight="1" spans="1:10">
      <c r="A22" s="15"/>
      <c r="B22" s="31"/>
      <c r="C22" s="35"/>
      <c r="D22" s="19" t="s">
        <v>57</v>
      </c>
      <c r="E22" s="10" t="s">
        <v>58</v>
      </c>
      <c r="F22" s="20" t="s">
        <v>59</v>
      </c>
      <c r="G22" s="21"/>
      <c r="H22" s="10">
        <v>10</v>
      </c>
      <c r="I22" s="25">
        <v>10</v>
      </c>
      <c r="J22" s="6"/>
    </row>
    <row r="23" ht="31.5" spans="1:10">
      <c r="A23" s="15"/>
      <c r="B23" s="36" t="s">
        <v>60</v>
      </c>
      <c r="C23" s="36" t="s">
        <v>61</v>
      </c>
      <c r="D23" s="19" t="s">
        <v>62</v>
      </c>
      <c r="E23" s="28">
        <v>1</v>
      </c>
      <c r="F23" s="29">
        <v>1</v>
      </c>
      <c r="G23" s="30"/>
      <c r="H23" s="6">
        <v>20</v>
      </c>
      <c r="I23" s="6">
        <v>20</v>
      </c>
      <c r="J23" s="6"/>
    </row>
    <row r="24" ht="51" customHeight="1" spans="1:10">
      <c r="A24" s="15"/>
      <c r="B24" s="36" t="s">
        <v>63</v>
      </c>
      <c r="C24" s="36" t="s">
        <v>64</v>
      </c>
      <c r="D24" s="19" t="s">
        <v>65</v>
      </c>
      <c r="E24" s="28" t="s">
        <v>66</v>
      </c>
      <c r="F24" s="29">
        <v>0.95</v>
      </c>
      <c r="G24" s="30"/>
      <c r="H24" s="6">
        <v>10</v>
      </c>
      <c r="I24" s="6">
        <v>10</v>
      </c>
      <c r="J24" s="10"/>
    </row>
    <row r="25" ht="27" customHeight="1" spans="1:10">
      <c r="A25" s="37" t="s">
        <v>67</v>
      </c>
      <c r="B25" s="37"/>
      <c r="C25" s="37"/>
      <c r="D25" s="37"/>
      <c r="E25" s="37"/>
      <c r="F25" s="37"/>
      <c r="G25" s="37"/>
      <c r="H25" s="37">
        <v>100</v>
      </c>
      <c r="I25" s="43">
        <f>SUM(I14:I24)+J7</f>
        <v>98.8538148900794</v>
      </c>
      <c r="J25" s="6"/>
    </row>
    <row r="26" ht="161" customHeight="1" spans="1:10">
      <c r="A26" s="38" t="s">
        <v>68</v>
      </c>
      <c r="B26" s="39"/>
      <c r="C26" s="39"/>
      <c r="D26" s="39"/>
      <c r="E26" s="39"/>
      <c r="F26" s="39"/>
      <c r="G26" s="39"/>
      <c r="H26" s="39"/>
      <c r="I26" s="39"/>
      <c r="J26" s="39"/>
    </row>
  </sheetData>
  <mergeCells count="33">
    <mergeCell ref="A2:J2"/>
    <mergeCell ref="A3:J3"/>
    <mergeCell ref="A4:C4"/>
    <mergeCell ref="D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A25:G25"/>
    <mergeCell ref="A26:J26"/>
    <mergeCell ref="A11:A12"/>
    <mergeCell ref="A13:A24"/>
    <mergeCell ref="B14:B20"/>
    <mergeCell ref="B21:B22"/>
    <mergeCell ref="C14:C17"/>
    <mergeCell ref="C18:C19"/>
    <mergeCell ref="C21:C22"/>
    <mergeCell ref="A6:C10"/>
  </mergeCells>
  <pageMargins left="0.708661417322835" right="0.511811023622047" top="0.551181102362205" bottom="0.551181102362205" header="0.31496062992126" footer="0.31496062992126"/>
  <pageSetup paperSize="9" scale="66" fitToHeight="0" orientation="portrait"/>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F12:S15"/>
  <sheetViews>
    <sheetView workbookViewId="0">
      <selection activeCell="S15" sqref="S15"/>
    </sheetView>
  </sheetViews>
  <sheetFormatPr defaultColWidth="8.66371681415929" defaultRowHeight="13.85"/>
  <sheetData>
    <row r="12" ht="14.6"/>
    <row r="13" ht="14.6" spans="6:19">
      <c r="F13" s="1">
        <v>6</v>
      </c>
      <c r="G13" s="1">
        <v>5</v>
      </c>
      <c r="H13" s="1">
        <v>5</v>
      </c>
      <c r="I13" s="1">
        <v>5</v>
      </c>
      <c r="J13" s="1">
        <v>5</v>
      </c>
      <c r="K13" s="1">
        <v>5</v>
      </c>
      <c r="L13" s="1">
        <v>5</v>
      </c>
      <c r="M13" s="1">
        <v>1</v>
      </c>
      <c r="N13" s="1">
        <v>1</v>
      </c>
      <c r="O13" s="1">
        <v>1</v>
      </c>
      <c r="P13" s="1">
        <v>5</v>
      </c>
      <c r="Q13" s="1">
        <v>1</v>
      </c>
      <c r="R13" s="1">
        <v>1</v>
      </c>
      <c r="S13">
        <f>SUM(F13:R13)</f>
        <v>46</v>
      </c>
    </row>
    <row r="14" ht="15.35" spans="6:19">
      <c r="F14" s="1">
        <v>6</v>
      </c>
      <c r="G14" s="1">
        <v>5</v>
      </c>
      <c r="H14" s="1">
        <v>6</v>
      </c>
      <c r="I14" s="1">
        <v>5</v>
      </c>
      <c r="J14" s="1">
        <v>4</v>
      </c>
      <c r="K14" s="1">
        <v>5</v>
      </c>
      <c r="L14" s="1">
        <v>5</v>
      </c>
      <c r="M14" s="1">
        <v>1</v>
      </c>
      <c r="N14" s="1">
        <v>1</v>
      </c>
      <c r="O14" s="1">
        <v>1</v>
      </c>
      <c r="P14" s="1">
        <v>5</v>
      </c>
      <c r="Q14" s="1">
        <v>1</v>
      </c>
      <c r="R14" s="1">
        <v>1</v>
      </c>
      <c r="S14">
        <f>SUM(F14:R14)</f>
        <v>46</v>
      </c>
    </row>
    <row r="15" ht="14.6"/>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工作组</cp:lastModifiedBy>
  <dcterms:created xsi:type="dcterms:W3CDTF">2015-06-07T10:17:00Z</dcterms:created>
  <cp:lastPrinted>2020-04-24T18:17:00Z</cp:lastPrinted>
  <dcterms:modified xsi:type="dcterms:W3CDTF">2025-08-26T07:15:47Z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1E1106250A2143A5A4F6B76CF8245594_13</vt:lpwstr>
  </property>
</Properties>
</file>