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<sst xmlns="http://schemas.openxmlformats.org/spreadsheetml/2006/main" count="107" uniqueCount="96">
  <si>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</si>
  <si>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</si>
  <si>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</si>
  <si>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</si>
  <si>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11000024T000002916935-创新团队（现代农业产业技术体系北京市设施蔬菜创新团队建设-岗位专家）</t>
  </si>
  <si>
    <t>主管部门</t>
  </si>
  <si>
    <t>036-北京市农业农村局</t>
  </si>
  <si>
    <t>实施单位</t>
  </si>
  <si>
    <t>036005-北京市农业技术推广站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</si>
  <si>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</si>
  <si>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</si>
  <si>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</si>
  <si>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</si>
  <si>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</si>
  <si>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</si>
  <si>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</si>
  <si>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</si>
  <si>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</si>
  <si>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</si>
  <si>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</si>
  <si>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</si>
  <si>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</si>
  <si>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</si>
  <si>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1、"构建优质壮苗培育及评价体系数量" 1套
2、"筛选出新型覆盖材料" 1个
3、"育成及引进筛选出优良品种" 7个；创制优良种质材料 25份
4、"形成口感番茄科学施肥技术套餐" 1套
5、"形成设施土壤改良、土传病害防治、病虫害协同防治技术" 3项；研发有效天敌 1种
6、"研发环境调控物联网云平台" 1个
7、开发蔬菜中安全风险因子的快速检测技术 1项
8、高产核心示范点番茄、黄瓜产量较上一年度同期增产5%
9、技术示范规模1000亩，筛选的优良品种、研发的新产品新技术在示范点的应用率 50%；节水岗示范区亩节水量 80立方米；水肥岗示范点肥料产出率增长2%。</t>
  </si>
  <si>
    <t>1、"构建优质壮苗培育及评价体系数量" 1套
2、"筛选出新型覆盖材料" 2个
3、"育成及引进筛选出优良品种" 9个；创制优良种质材料 28份
4、"形成口感番茄科学施肥技术套餐" 1套
5、"形成设施土壤改良、土传病害防治、病虫害协同防治技术" 3项；研发有效天敌 1种；
6、"研发环境调控物联网云平台" 1个
7、开发蔬菜中安全风险因子的快速检测技术 1项
8、高产核心示范点番茄、黄瓜产量较上一年度同期增产5.8%
9、技术示范规模820亩，筛选的优良品种、研发的新产品新技术在示范点的应用率 50%；节水岗示范区亩节水量49立方米。</t>
  </si>
  <si>
    <t>绩效指标</t>
  </si>
  <si>
    <t>一级指标</t>
  </si>
  <si>
    <t>二级指标</t>
  </si>
  <si>
    <t>三级指标</t>
  </si>
  <si>
    <t>年度指标值(A)</t>
  </si>
  <si>
    <t>实际完成值(B)按照实际情况填写</t>
  </si>
  <si>
    <t>分值</t>
  </si>
  <si>
    <t>偏差原因分析及改进措施</t>
  </si>
  <si>
    <t>产出指标</t>
  </si>
  <si>
    <t>数量指标</t>
  </si>
  <si>
    <t>技术示范规模</t>
  </si>
  <si>
    <t>≥1000亩</t>
  </si>
  <si>
    <t>820亩</t>
  </si>
  <si>
    <t>项目正在进行中，6月底可完成指标。</t>
  </si>
  <si>
    <t>构建优质壮苗培育
及评价体系数量</t>
  </si>
  <si>
    <t>1套</t>
  </si>
  <si>
    <t>筛选出新型
覆盖材料</t>
  </si>
  <si>
    <t>≥1个</t>
  </si>
  <si>
    <t>2个</t>
  </si>
  <si>
    <t>育成及引进筛选出
优良品种</t>
  </si>
  <si>
    <t>≥7个</t>
  </si>
  <si>
    <t>9个</t>
  </si>
  <si>
    <t>形成口感番茄科学
施肥技术套餐</t>
  </si>
  <si>
    <t>创制优良种质材料</t>
  </si>
  <si>
    <t>≥25份</t>
  </si>
  <si>
    <t>28份</t>
  </si>
  <si>
    <t>形成设施土壤改良、土传病害防治、
病虫害协同防治技术</t>
  </si>
  <si>
    <t>3项</t>
  </si>
  <si>
    <t>研发有效天敌</t>
  </si>
  <si>
    <t>1种</t>
  </si>
  <si>
    <t>研发环境调控
物联网云平台</t>
  </si>
  <si>
    <t>1个</t>
  </si>
  <si>
    <t>开发蔬菜中安全风险因子的快速检测技术</t>
  </si>
  <si>
    <t>1项</t>
  </si>
  <si>
    <t>发表相关文章数量</t>
  </si>
  <si>
    <t>≥20篇</t>
  </si>
  <si>
    <t>22篇</t>
  </si>
  <si>
    <t>申报专利数量</t>
  </si>
  <si>
    <t>≥12项</t>
  </si>
  <si>
    <t>12项</t>
  </si>
  <si>
    <t>质量指标</t>
  </si>
  <si>
    <t>符合项目设计要求及相关行业标准</t>
  </si>
  <si>
    <t>成本指标</t>
  </si>
  <si>
    <t>经济成本指标</t>
  </si>
  <si>
    <t>材料购置成本</t>
  </si>
  <si>
    <t>≤146.07万元</t>
  </si>
  <si>
    <t>暂未完成，项目正在进行中</t>
  </si>
  <si>
    <t>目前未进行采购，正在走招投标手续，尽快完成。</t>
  </si>
  <si>
    <t>单个岗位专家项目预算成本</t>
  </si>
  <si>
    <t>≤50万元</t>
  </si>
  <si>
    <t>50万元</t>
  </si>
  <si>
    <t>效益指标</t>
  </si>
  <si>
    <t>经济效益
指标</t>
  </si>
  <si>
    <t>高产核心示范点番茄、黄瓜产量较上一年度同期增产</t>
  </si>
  <si>
    <t>≥5%</t>
  </si>
  <si>
    <t>社会效益
指标</t>
  </si>
  <si>
    <t>筛选的优良品种、研发的新产品新技术在示范点的应用率</t>
  </si>
  <si>
    <t>≥90%</t>
  </si>
  <si>
    <t>生态效益
指标</t>
  </si>
  <si>
    <t>节水岗示范区亩节水量</t>
  </si>
  <si>
    <t>≥80立方米</t>
  </si>
  <si>
    <t>49立方米</t>
  </si>
  <si>
    <t>水肥岗示范点肥料产出率增长</t>
  </si>
  <si>
    <t>≥2%</t>
  </si>
  <si>
    <t>因项目进行中，待示范结束获得产量指标后可完成。</t>
  </si>
  <si>
    <t>满意度
指标</t>
  </si>
  <si>
    <t>服务对象满意度指标</t>
  </si>
  <si>
    <t>生产主体满意度</t>
  </si>
  <si>
    <t>对生产主体目前只进行了电话访问，还未进行问卷调研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</si>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</sst>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_ "/>
    <numFmt numFmtId="178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8" fontId="4" fillId="0" borderId="1" xfId="3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="85" zoomScaleNormal="100" topLeftCell="A23" workbookViewId="0">
      <selection activeCell="J14" sqref="J14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9.4159292035398" customWidth="1"/>
    <col min="5" max="5" width="19.5044247787611" customWidth="1"/>
    <col min="6" max="6" width="13.3362831858407" customWidth="1"/>
    <col min="7" max="7" width="12.6637168141593" customWidth="1"/>
    <col min="8" max="8" width="12.5044247787611" customWidth="1"/>
    <col min="9" max="9" width="11" customWidth="1"/>
    <col min="10" max="10" width="14.5840707964602" style="2" customWidth="1"/>
    <col min="11" max="11" width="12.8938053097345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10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31.5" spans="1:10">
      <c r="A6" s="10" t="s">
        <v>9</v>
      </c>
      <c r="B6" s="10"/>
      <c r="C6" s="10"/>
      <c r="D6" s="6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10" t="s">
        <v>15</v>
      </c>
    </row>
    <row r="7" ht="20" customHeight="1" spans="1:10">
      <c r="A7" s="10"/>
      <c r="B7" s="10"/>
      <c r="C7" s="10"/>
      <c r="D7" s="11" t="s">
        <v>16</v>
      </c>
      <c r="E7" s="12">
        <v>700</v>
      </c>
      <c r="F7" s="12">
        <v>700</v>
      </c>
      <c r="G7" s="13">
        <v>450.431</v>
      </c>
      <c r="H7" s="6">
        <v>10</v>
      </c>
      <c r="I7" s="43">
        <f>G7/F7</f>
        <v>0.643472857142857</v>
      </c>
      <c r="J7" s="44">
        <f>10*I7</f>
        <v>6.43472857142857</v>
      </c>
    </row>
    <row r="8" ht="15.75" spans="1:10">
      <c r="A8" s="10"/>
      <c r="B8" s="10"/>
      <c r="C8" s="10"/>
      <c r="D8" s="14" t="s">
        <v>17</v>
      </c>
      <c r="E8" s="12">
        <v>700</v>
      </c>
      <c r="F8" s="12">
        <v>700</v>
      </c>
      <c r="G8" s="13">
        <v>450.431</v>
      </c>
      <c r="H8" s="6"/>
      <c r="I8" s="43"/>
      <c r="J8" s="10"/>
    </row>
    <row r="9" ht="25" customHeight="1" spans="1:10">
      <c r="A9" s="10"/>
      <c r="B9" s="10"/>
      <c r="C9" s="10"/>
      <c r="D9" s="6" t="s">
        <v>18</v>
      </c>
      <c r="E9" s="6"/>
      <c r="F9" s="6"/>
      <c r="G9" s="6"/>
      <c r="H9" s="6"/>
      <c r="I9" s="45"/>
      <c r="J9" s="10"/>
    </row>
    <row r="10" ht="19" customHeight="1" spans="1:10">
      <c r="A10" s="10"/>
      <c r="B10" s="10"/>
      <c r="C10" s="10"/>
      <c r="D10" s="15" t="s">
        <v>19</v>
      </c>
      <c r="E10" s="6"/>
      <c r="F10" s="6"/>
      <c r="G10" s="6"/>
      <c r="H10" s="6"/>
      <c r="I10" s="45"/>
      <c r="J10" s="10"/>
    </row>
    <row r="11" ht="26" customHeight="1" spans="1:10">
      <c r="A11" s="16" t="s">
        <v>20</v>
      </c>
      <c r="B11" s="10" t="s">
        <v>21</v>
      </c>
      <c r="C11" s="10"/>
      <c r="D11" s="10"/>
      <c r="E11" s="10"/>
      <c r="F11" s="10" t="s">
        <v>22</v>
      </c>
      <c r="G11" s="10"/>
      <c r="H11" s="10"/>
      <c r="I11" s="10"/>
      <c r="J11" s="10"/>
    </row>
    <row r="12" ht="220" customHeight="1" spans="1:10">
      <c r="A12" s="16"/>
      <c r="B12" s="14" t="s">
        <v>23</v>
      </c>
      <c r="C12" s="14"/>
      <c r="D12" s="14"/>
      <c r="E12" s="14"/>
      <c r="F12" s="14" t="s">
        <v>24</v>
      </c>
      <c r="G12" s="14"/>
      <c r="H12" s="14"/>
      <c r="I12" s="14"/>
      <c r="J12" s="14"/>
    </row>
    <row r="13" ht="31.5" spans="1:10">
      <c r="A13" s="16" t="s">
        <v>25</v>
      </c>
      <c r="B13" s="10" t="s">
        <v>26</v>
      </c>
      <c r="C13" s="6" t="s">
        <v>27</v>
      </c>
      <c r="D13" s="6" t="s">
        <v>28</v>
      </c>
      <c r="E13" s="6" t="s">
        <v>29</v>
      </c>
      <c r="F13" s="10" t="s">
        <v>30</v>
      </c>
      <c r="G13" s="10"/>
      <c r="H13" s="10" t="s">
        <v>31</v>
      </c>
      <c r="I13" s="10" t="s">
        <v>15</v>
      </c>
      <c r="J13" s="10" t="s">
        <v>32</v>
      </c>
    </row>
    <row r="14" ht="49" customHeight="1" spans="1:10">
      <c r="A14" s="16"/>
      <c r="B14" s="17" t="s">
        <v>33</v>
      </c>
      <c r="C14" s="18" t="s">
        <v>34</v>
      </c>
      <c r="D14" s="19" t="s">
        <v>35</v>
      </c>
      <c r="E14" s="6" t="s">
        <v>36</v>
      </c>
      <c r="F14" s="6" t="s">
        <v>37</v>
      </c>
      <c r="G14" s="6"/>
      <c r="H14" s="10">
        <v>6</v>
      </c>
      <c r="I14" s="10">
        <f>820/1000*H14</f>
        <v>4.92</v>
      </c>
      <c r="J14" s="10" t="s">
        <v>38</v>
      </c>
    </row>
    <row r="15" s="1" customFormat="1" ht="41" customHeight="1" spans="1:10">
      <c r="A15" s="20"/>
      <c r="B15" s="21"/>
      <c r="C15" s="22"/>
      <c r="D15" s="23" t="s">
        <v>39</v>
      </c>
      <c r="E15" s="6" t="s">
        <v>40</v>
      </c>
      <c r="F15" s="24" t="s">
        <v>40</v>
      </c>
      <c r="G15" s="24"/>
      <c r="H15" s="23">
        <v>2</v>
      </c>
      <c r="I15" s="23">
        <v>2</v>
      </c>
      <c r="J15" s="23"/>
    </row>
    <row r="16" s="1" customFormat="1" ht="41" customHeight="1" spans="1:10">
      <c r="A16" s="20"/>
      <c r="B16" s="21"/>
      <c r="C16" s="22"/>
      <c r="D16" s="23" t="s">
        <v>41</v>
      </c>
      <c r="E16" s="6" t="s">
        <v>42</v>
      </c>
      <c r="F16" s="24" t="s">
        <v>43</v>
      </c>
      <c r="G16" s="24"/>
      <c r="H16" s="23">
        <v>2</v>
      </c>
      <c r="I16" s="23">
        <v>2</v>
      </c>
      <c r="J16" s="23"/>
    </row>
    <row r="17" s="1" customFormat="1" ht="41" customHeight="1" spans="1:10">
      <c r="A17" s="20"/>
      <c r="B17" s="21"/>
      <c r="C17" s="22"/>
      <c r="D17" s="23" t="s">
        <v>44</v>
      </c>
      <c r="E17" s="6" t="s">
        <v>45</v>
      </c>
      <c r="F17" s="24" t="s">
        <v>46</v>
      </c>
      <c r="G17" s="24"/>
      <c r="H17" s="23">
        <v>2</v>
      </c>
      <c r="I17" s="23">
        <v>2</v>
      </c>
      <c r="J17" s="23"/>
    </row>
    <row r="18" s="1" customFormat="1" ht="41" customHeight="1" spans="1:10">
      <c r="A18" s="20"/>
      <c r="B18" s="21"/>
      <c r="C18" s="22"/>
      <c r="D18" s="23" t="s">
        <v>47</v>
      </c>
      <c r="E18" s="6" t="s">
        <v>40</v>
      </c>
      <c r="F18" s="24" t="s">
        <v>40</v>
      </c>
      <c r="G18" s="24"/>
      <c r="H18" s="23">
        <v>2</v>
      </c>
      <c r="I18" s="23">
        <v>2</v>
      </c>
      <c r="J18" s="23"/>
    </row>
    <row r="19" s="1" customFormat="1" ht="28" customHeight="1" spans="1:10">
      <c r="A19" s="20"/>
      <c r="B19" s="21"/>
      <c r="C19" s="22"/>
      <c r="D19" s="23" t="s">
        <v>48</v>
      </c>
      <c r="E19" s="6" t="s">
        <v>49</v>
      </c>
      <c r="F19" s="24" t="s">
        <v>50</v>
      </c>
      <c r="G19" s="24"/>
      <c r="H19" s="23">
        <v>2</v>
      </c>
      <c r="I19" s="23">
        <v>2</v>
      </c>
      <c r="J19" s="23"/>
    </row>
    <row r="20" s="1" customFormat="1" ht="61" customHeight="1" spans="1:10">
      <c r="A20" s="20"/>
      <c r="B20" s="21"/>
      <c r="C20" s="22"/>
      <c r="D20" s="23" t="s">
        <v>51</v>
      </c>
      <c r="E20" s="6" t="s">
        <v>52</v>
      </c>
      <c r="F20" s="24" t="s">
        <v>52</v>
      </c>
      <c r="G20" s="24"/>
      <c r="H20" s="23">
        <v>6</v>
      </c>
      <c r="I20" s="23">
        <v>6</v>
      </c>
      <c r="J20" s="23"/>
    </row>
    <row r="21" s="1" customFormat="1" ht="18" customHeight="1" spans="1:10">
      <c r="A21" s="20"/>
      <c r="B21" s="21"/>
      <c r="C21" s="22"/>
      <c r="D21" s="23" t="s">
        <v>53</v>
      </c>
      <c r="E21" s="6" t="s">
        <v>54</v>
      </c>
      <c r="F21" s="24" t="s">
        <v>54</v>
      </c>
      <c r="G21" s="24"/>
      <c r="H21" s="23">
        <v>2</v>
      </c>
      <c r="I21" s="23">
        <v>2</v>
      </c>
      <c r="J21" s="23"/>
    </row>
    <row r="22" s="1" customFormat="1" ht="43" customHeight="1" spans="1:10">
      <c r="A22" s="20"/>
      <c r="B22" s="21"/>
      <c r="C22" s="22"/>
      <c r="D22" s="23" t="s">
        <v>55</v>
      </c>
      <c r="E22" s="6" t="s">
        <v>56</v>
      </c>
      <c r="F22" s="24" t="s">
        <v>56</v>
      </c>
      <c r="G22" s="24"/>
      <c r="H22" s="23">
        <v>2</v>
      </c>
      <c r="I22" s="23">
        <v>2</v>
      </c>
      <c r="J22" s="23"/>
    </row>
    <row r="23" s="1" customFormat="1" ht="46" customHeight="1" spans="1:10">
      <c r="A23" s="20"/>
      <c r="B23" s="21"/>
      <c r="C23" s="22"/>
      <c r="D23" s="23" t="s">
        <v>57</v>
      </c>
      <c r="E23" s="6" t="s">
        <v>58</v>
      </c>
      <c r="F23" s="24" t="s">
        <v>58</v>
      </c>
      <c r="G23" s="24"/>
      <c r="H23" s="23">
        <v>2</v>
      </c>
      <c r="I23" s="23">
        <v>2</v>
      </c>
      <c r="J23" s="23"/>
    </row>
    <row r="24" s="1" customFormat="1" ht="41" customHeight="1" spans="1:10">
      <c r="A24" s="20"/>
      <c r="B24" s="21"/>
      <c r="C24" s="22"/>
      <c r="D24" s="19" t="s">
        <v>59</v>
      </c>
      <c r="E24" s="23" t="s">
        <v>60</v>
      </c>
      <c r="F24" s="24" t="s">
        <v>61</v>
      </c>
      <c r="G24" s="24"/>
      <c r="H24" s="23">
        <v>5</v>
      </c>
      <c r="I24" s="23">
        <v>5</v>
      </c>
      <c r="J24" s="23"/>
    </row>
    <row r="25" s="1" customFormat="1" ht="41" customHeight="1" spans="1:10">
      <c r="A25" s="20"/>
      <c r="B25" s="21"/>
      <c r="C25" s="25"/>
      <c r="D25" s="19" t="s">
        <v>62</v>
      </c>
      <c r="E25" s="23" t="s">
        <v>63</v>
      </c>
      <c r="F25" s="6" t="s">
        <v>64</v>
      </c>
      <c r="G25" s="6"/>
      <c r="H25" s="23">
        <v>5</v>
      </c>
      <c r="I25" s="23">
        <v>5</v>
      </c>
      <c r="J25" s="23"/>
    </row>
    <row r="26" s="1" customFormat="1" ht="41" customHeight="1" spans="1:10">
      <c r="A26" s="20"/>
      <c r="B26" s="21"/>
      <c r="C26" s="19" t="s">
        <v>65</v>
      </c>
      <c r="D26" s="23" t="s">
        <v>66</v>
      </c>
      <c r="E26" s="26">
        <v>1</v>
      </c>
      <c r="F26" s="26">
        <v>1</v>
      </c>
      <c r="G26" s="23"/>
      <c r="H26" s="23">
        <v>2</v>
      </c>
      <c r="I26" s="23">
        <v>2</v>
      </c>
      <c r="J26" s="23"/>
    </row>
    <row r="27" ht="67" customHeight="1" spans="1:10">
      <c r="A27" s="16"/>
      <c r="B27" s="17" t="s">
        <v>67</v>
      </c>
      <c r="C27" s="27" t="s">
        <v>68</v>
      </c>
      <c r="D27" s="10" t="s">
        <v>69</v>
      </c>
      <c r="E27" s="10" t="s">
        <v>70</v>
      </c>
      <c r="F27" s="10" t="s">
        <v>71</v>
      </c>
      <c r="G27" s="10"/>
      <c r="H27" s="10">
        <v>10</v>
      </c>
      <c r="I27" s="10">
        <v>0</v>
      </c>
      <c r="J27" s="10" t="s">
        <v>72</v>
      </c>
    </row>
    <row r="28" ht="38" customHeight="1" spans="1:10">
      <c r="A28" s="16"/>
      <c r="B28" s="28"/>
      <c r="C28" s="29"/>
      <c r="D28" s="10" t="s">
        <v>73</v>
      </c>
      <c r="E28" s="10" t="s">
        <v>74</v>
      </c>
      <c r="F28" s="30" t="s">
        <v>75</v>
      </c>
      <c r="G28" s="31"/>
      <c r="H28" s="10">
        <v>10</v>
      </c>
      <c r="I28" s="10">
        <v>10</v>
      </c>
      <c r="J28" s="10"/>
    </row>
    <row r="29" ht="47.25" spans="1:10">
      <c r="A29" s="16"/>
      <c r="B29" s="32" t="s">
        <v>76</v>
      </c>
      <c r="C29" s="32" t="s">
        <v>77</v>
      </c>
      <c r="D29" s="10" t="s">
        <v>78</v>
      </c>
      <c r="E29" s="33" t="s">
        <v>79</v>
      </c>
      <c r="F29" s="34">
        <v>0.058</v>
      </c>
      <c r="G29" s="6"/>
      <c r="H29" s="10">
        <v>5</v>
      </c>
      <c r="I29" s="6">
        <v>5</v>
      </c>
      <c r="J29" s="10"/>
    </row>
    <row r="30" s="1" customFormat="1" ht="63" spans="1:10">
      <c r="A30" s="20"/>
      <c r="B30" s="35"/>
      <c r="C30" s="35" t="s">
        <v>80</v>
      </c>
      <c r="D30" s="23" t="s">
        <v>81</v>
      </c>
      <c r="E30" s="26" t="s">
        <v>82</v>
      </c>
      <c r="F30" s="36">
        <v>0.5</v>
      </c>
      <c r="G30" s="19"/>
      <c r="H30" s="23">
        <v>5</v>
      </c>
      <c r="I30" s="46">
        <f>F30/90%*H30</f>
        <v>2.77777777777778</v>
      </c>
      <c r="J30" s="10" t="s">
        <v>38</v>
      </c>
    </row>
    <row r="31" ht="64" customHeight="1" spans="1:10">
      <c r="A31" s="16"/>
      <c r="B31" s="32"/>
      <c r="C31" s="17" t="s">
        <v>83</v>
      </c>
      <c r="D31" s="10" t="s">
        <v>84</v>
      </c>
      <c r="E31" s="10" t="s">
        <v>85</v>
      </c>
      <c r="F31" s="6" t="s">
        <v>86</v>
      </c>
      <c r="G31" s="6"/>
      <c r="H31" s="10">
        <v>5</v>
      </c>
      <c r="I31" s="47">
        <f>49/80*5</f>
        <v>3.0625</v>
      </c>
      <c r="J31" s="10" t="s">
        <v>38</v>
      </c>
    </row>
    <row r="32" ht="64" customHeight="1" spans="1:10">
      <c r="A32" s="16"/>
      <c r="B32" s="32"/>
      <c r="C32" s="37"/>
      <c r="D32" s="10" t="s">
        <v>87</v>
      </c>
      <c r="E32" s="33" t="s">
        <v>88</v>
      </c>
      <c r="F32" s="38">
        <v>0</v>
      </c>
      <c r="G32" s="9"/>
      <c r="H32" s="10">
        <v>5</v>
      </c>
      <c r="I32" s="6">
        <v>0</v>
      </c>
      <c r="J32" s="10" t="s">
        <v>89</v>
      </c>
    </row>
    <row r="33" ht="72" customHeight="1" spans="1:10">
      <c r="A33" s="16"/>
      <c r="B33" s="32" t="s">
        <v>90</v>
      </c>
      <c r="C33" s="32" t="s">
        <v>91</v>
      </c>
      <c r="D33" s="10" t="s">
        <v>92</v>
      </c>
      <c r="E33" s="39" t="s">
        <v>82</v>
      </c>
      <c r="F33" s="36">
        <v>0.9</v>
      </c>
      <c r="G33" s="19"/>
      <c r="H33" s="23">
        <v>10</v>
      </c>
      <c r="I33" s="19">
        <v>9</v>
      </c>
      <c r="J33" s="23" t="s">
        <v>93</v>
      </c>
    </row>
    <row r="34" ht="27" customHeight="1" spans="1:10">
      <c r="A34" s="40" t="s">
        <v>94</v>
      </c>
      <c r="B34" s="40"/>
      <c r="C34" s="40"/>
      <c r="D34" s="40"/>
      <c r="E34" s="40"/>
      <c r="F34" s="40"/>
      <c r="G34" s="40"/>
      <c r="H34" s="40">
        <v>100</v>
      </c>
      <c r="I34" s="48">
        <f>SUM(I14:I33)+J7</f>
        <v>75.1950063492064</v>
      </c>
      <c r="J34" s="10"/>
    </row>
    <row r="35" ht="161" customHeight="1" spans="1:10">
      <c r="A35" s="41" t="s">
        <v>95</v>
      </c>
      <c r="B35" s="42"/>
      <c r="C35" s="42"/>
      <c r="D35" s="42"/>
      <c r="E35" s="42"/>
      <c r="F35" s="42"/>
      <c r="G35" s="42"/>
      <c r="H35" s="42"/>
      <c r="I35" s="42"/>
      <c r="J35" s="41"/>
    </row>
  </sheetData>
  <mergeCells count="43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1:A12"/>
    <mergeCell ref="A13:A33"/>
    <mergeCell ref="B14:B26"/>
    <mergeCell ref="B27:B28"/>
    <mergeCell ref="B29:B32"/>
    <mergeCell ref="C14:C25"/>
    <mergeCell ref="C27:C28"/>
    <mergeCell ref="C31:C32"/>
    <mergeCell ref="A6:C10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00AD349282E14BC9B3FBD3AC30AF92D0_13</vt:lpwstr>
  </property>
</Properties>
</file>