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500" windowHeight="11175"/>
  </bookViews>
  <sheets>
    <sheet name="Sheet1" sheetId="1" r:id="rId1"/>
  </sheets>
  <definedNames>
    <definedName name="_xlnm.Print_Area" localSheetId="0">Sheet1!$A$1:$J$32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<sst xmlns="http://schemas.openxmlformats.org/spreadsheetml/2006/main" count="93" uniqueCount="89">
  <si>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</si>
  <si>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</si>
  <si>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</si>
  <si>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</si>
  <si>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11000024T000002869090-农田生态环境治理技术支撑服务</t>
  </si>
  <si>
    <t>主管部门</t>
  </si>
  <si>
    <t>北京市农业农村局</t>
  </si>
  <si>
    <t>实施单位</t>
  </si>
  <si>
    <t>北京市农业技术推广站</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</si>
  <si>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</si>
  <si>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</si>
  <si>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</si>
  <si>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</si>
  <si>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</si>
  <si>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</si>
  <si>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</si>
  <si>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</si>
  <si>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</si>
  <si>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</si>
  <si>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</si>
  <si>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</si>
  <si>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</si>
  <si>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</si>
  <si>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r>
      <rPr>
        <sz val="11"/>
        <color rgb="FF000000"/>
        <rFont val="宋体"/>
        <charset val="134"/>
      </rPr>
      <t>为全市地膜合理使用、生态农业技术应用提升、肥料高效利用提供技术支撑与保障。1、农膜：建立地膜残留监测点20个；引进全生物降解新产品（地膜或吊蔓绳）1种；全生物降解地膜（吊蔓绳）示范面积200亩以上；形成可降解产品应用筛选评价总结1份；生物降解膜示范区亩减少PE地膜6公斤以上。2、</t>
    </r>
    <r>
      <rPr>
        <sz val="11"/>
        <rFont val="宋体"/>
        <charset val="134"/>
      </rPr>
      <t>生态农场：针对重点园区，摸清不同的生产模式下生态农场技术应用现状，形成技术调研报告；开展生态农场建设关键技术示范，面积800亩以上，形成生</t>
    </r>
    <r>
      <rPr>
        <sz val="11"/>
        <color rgb="FF000000"/>
        <rFont val="宋体"/>
        <charset val="134"/>
      </rPr>
      <t>物多样性建设与废弃物处理2种关键技术模式，示范点废弃资源利用率达到90%以上；组织生态技术技术应用效果评价，创建生态农场50家以上；技术指导农户50人次以上，媒体上宣传报道2次以上。3、肥料：通过组织各区开展农户施肥调查和化肥利用率测算，摸清全市主要农作物施肥年际变化情况、汇总测算全市主要农作物化肥利用率，形成全市主栽作物施肥调查总报告1份；形成全市主要农作物化肥利用率报告1份；示范推广粮食作物缓释肥一次性施肥技术和蔬菜作物水肥一体精准施肥技术各400亩，示范点亩均节肥（养分纯量）2公斤，示范点满意度达到90%以上，发布全市主要农作物科学施肥指导意见1期。</t>
    </r>
  </si>
  <si>
    <t>1.农膜：开展全生物降解地膜（吊蔓绳）示范面积229亩。建立地膜残留监测点数量30个。引入全生物降解吊蔓绳新产品1种。农用塑料污染治理技术支撑服务成本≤30万。生物降解膜示范区亩均减少 PE地膜重量9.44公斤。示范点农民满意度为92.5%。
2.农场：针对重点园区，摸清生产模式下生态农场技术应用情况，形成调研报告；开展生态农场建设关键技术示范，面积820亩，形成生物多样性建设与废弃物处理2种关键技术模式，示范点废弃资源利用率达到93.5%；组织生态技术技术应用效果评价，创建生态农场50家；技术指导农户70余人次，媒体上宣传报道2次。
3.肥料：形成全市主栽作物施肥调查总报告1份。形成全市主要农作物化肥利用率报告1份。示范推广粮食作物缓释肥一次性施肥技术和蔬菜作物水肥一体精准施肥技术各400亩，形成2种化肥减量技术模式，示范点亩均节肥（养分纯量）7.4公斤，农户满意度96%。科学施肥技术示范区化肥利用率43.3%，发布全市主要农作物科学施肥指导意见1期。</t>
  </si>
  <si>
    <t>绩效指标</t>
  </si>
  <si>
    <t>一级指标</t>
  </si>
  <si>
    <t>二级指标</t>
  </si>
  <si>
    <t>三级指标</t>
  </si>
  <si>
    <t>年度指标值(A)</t>
  </si>
  <si>
    <t>实际完成值(B)</t>
  </si>
  <si>
    <t>分值</t>
  </si>
  <si>
    <t>偏差原因分析及改进措施</t>
  </si>
  <si>
    <t>产出指标</t>
  </si>
  <si>
    <t>数量指标</t>
  </si>
  <si>
    <t>创建生态农场数量</t>
  </si>
  <si>
    <t>50个</t>
  </si>
  <si>
    <t>开展生态农场建设
关键技术示范面积</t>
  </si>
  <si>
    <t>≥800亩</t>
  </si>
  <si>
    <t>820亩</t>
  </si>
  <si>
    <t>培训指导农户人次</t>
  </si>
  <si>
    <t>≥50人</t>
  </si>
  <si>
    <t>70人</t>
  </si>
  <si>
    <t>开展全生物降解地膜（吊蔓绳）示范面积</t>
  </si>
  <si>
    <t>≥200亩</t>
  </si>
  <si>
    <t>229亩</t>
  </si>
  <si>
    <t>建立地膜残留监测点数量</t>
  </si>
  <si>
    <t>≥20个</t>
  </si>
  <si>
    <t>30个</t>
  </si>
  <si>
    <t>引入全生物降解吊蔓绳新产品种类</t>
  </si>
  <si>
    <t>≥1种</t>
  </si>
  <si>
    <t>1种</t>
  </si>
  <si>
    <t>科学施肥示范面积</t>
  </si>
  <si>
    <t>800亩</t>
  </si>
  <si>
    <t>质量指标</t>
  </si>
  <si>
    <t>各项工作执行与相关标准、规范要求相符度</t>
  </si>
  <si>
    <t>科学施肥技术示范点化肥利用率</t>
  </si>
  <si>
    <t>≥43%</t>
  </si>
  <si>
    <t>成本指标</t>
  </si>
  <si>
    <t>经济成本指标</t>
  </si>
  <si>
    <t>科学施肥助推化肥减量技术推广与评价成本</t>
  </si>
  <si>
    <t>≤47万元</t>
  </si>
  <si>
    <t>45.527万元</t>
  </si>
  <si>
    <t>生态农场建设关键技术应用与评价成本</t>
  </si>
  <si>
    <t>≤40万元</t>
  </si>
  <si>
    <t>35.457万元</t>
  </si>
  <si>
    <t>农用塑料污染治理技术支撑服务成本</t>
  </si>
  <si>
    <t>≤30万元</t>
  </si>
  <si>
    <t>25.765万元</t>
  </si>
  <si>
    <t>效益指标</t>
  </si>
  <si>
    <t>生态效益指标</t>
  </si>
  <si>
    <t>生物降解膜示范区亩均减少 PE地膜重量</t>
  </si>
  <si>
    <t>≥6公斤</t>
  </si>
  <si>
    <t>9.44公斤</t>
  </si>
  <si>
    <t>科学施肥示范区亩均节肥量（养分纯量）</t>
  </si>
  <si>
    <t>≥2公斤</t>
  </si>
  <si>
    <t>7.4公斤</t>
  </si>
  <si>
    <t>年初指标值设置偏低</t>
  </si>
  <si>
    <t>生态技术示范点废弃资源利用率</t>
  </si>
  <si>
    <t>≥90%</t>
  </si>
  <si>
    <t>社会效益
指标</t>
  </si>
  <si>
    <t>媒体宣传报道次数</t>
  </si>
  <si>
    <t>≥2次</t>
  </si>
  <si>
    <t>2次</t>
  </si>
  <si>
    <t>满意度
指标</t>
  </si>
  <si>
    <t>服务对象满意度指标</t>
  </si>
  <si>
    <t>服务对象满意度指标：示范点农民满意度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</si>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</sst>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0_ "/>
    <numFmt numFmtId="178" formatCode="0.0000_ "/>
    <numFmt numFmtId="179" formatCode="0.00_ "/>
  </numFmts>
  <fonts count="31">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sz val="12"/>
      <color indexed="8"/>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name val="宋体"/>
      <charset val="134"/>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51">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Fill="1" applyBorder="1" applyAlignment="1">
      <alignment horizontal="center" vertical="center"/>
    </xf>
    <xf numFmtId="177" fontId="4" fillId="0" borderId="1" xfId="0" applyNumberFormat="1" applyFont="1" applyFill="1" applyBorder="1" applyAlignment="1">
      <alignment horizontal="center" vertical="center"/>
    </xf>
    <xf numFmtId="178" fontId="4" fillId="0" borderId="1" xfId="0" applyNumberFormat="1"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3" fillId="0" borderId="1" xfId="0" applyFont="1" applyBorder="1" applyAlignment="1">
      <alignment horizontal="left" vertical="center" wrapText="1"/>
    </xf>
    <xf numFmtId="0" fontId="5" fillId="0" borderId="1" xfId="0" applyFont="1" applyBorder="1" applyAlignment="1">
      <alignment horizontal="center" vertical="center" wrapText="1"/>
    </xf>
    <xf numFmtId="0" fontId="4" fillId="0" borderId="5" xfId="0" applyFont="1" applyBorder="1" applyAlignment="1">
      <alignment horizontal="center" vertical="center"/>
    </xf>
    <xf numFmtId="0" fontId="6"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6" xfId="0" applyFont="1" applyBorder="1" applyAlignment="1">
      <alignment horizontal="center" vertic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7" xfId="0" applyFont="1" applyBorder="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4" fillId="0" borderId="6" xfId="0" applyFont="1" applyFill="1" applyBorder="1" applyAlignment="1">
      <alignment horizontal="center" vertical="center"/>
    </xf>
    <xf numFmtId="9" fontId="7" fillId="0" borderId="1" xfId="3" applyFont="1" applyFill="1" applyBorder="1" applyAlignment="1">
      <alignment horizontal="center" vertical="center" wrapText="1"/>
    </xf>
    <xf numFmtId="9" fontId="7" fillId="0" borderId="2" xfId="3" applyFont="1" applyFill="1" applyBorder="1" applyAlignment="1">
      <alignment horizontal="center" vertical="center" wrapText="1"/>
    </xf>
    <xf numFmtId="9" fontId="7" fillId="0" borderId="4" xfId="3" applyFont="1" applyFill="1" applyBorder="1" applyAlignment="1">
      <alignment horizontal="center" vertical="center" wrapText="1"/>
    </xf>
    <xf numFmtId="0" fontId="4" fillId="0" borderId="1" xfId="0" applyFont="1" applyFill="1" applyBorder="1" applyAlignment="1">
      <alignment horizontal="center" vertical="center" textRotation="255"/>
    </xf>
    <xf numFmtId="0" fontId="4" fillId="0" borderId="7" xfId="0" applyFont="1" applyFill="1" applyBorder="1" applyAlignment="1">
      <alignment horizontal="center" vertical="center"/>
    </xf>
    <xf numFmtId="0" fontId="5" fillId="0" borderId="6"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10" fontId="4" fillId="0" borderId="1" xfId="0" applyNumberFormat="1" applyFont="1" applyBorder="1" applyAlignment="1">
      <alignment horizontal="center" vertical="center"/>
    </xf>
    <xf numFmtId="0" fontId="8"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9"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0" fontId="0" fillId="0" borderId="0" xfId="0" applyFill="1" applyBorder="1" applyAlignment="1">
      <alignment vertical="center"/>
    </xf>
    <xf numFmtId="179" fontId="8"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840865" y="1548765"/>
          <a:ext cx="125095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2"/>
  <sheetViews>
    <sheetView tabSelected="1" view="pageBreakPreview" zoomScale="70" zoomScaleNormal="100" topLeftCell="A17" workbookViewId="0">
      <selection activeCell="N27" sqref="N27"/>
    </sheetView>
  </sheetViews>
  <sheetFormatPr defaultColWidth="9" defaultRowHeight="13.85"/>
  <cols>
    <col min="1" max="1" width="5.33628318584071" customWidth="1"/>
    <col min="2" max="2" width="7.75221238938053" customWidth="1"/>
    <col min="3" max="3" width="12.2477876106195" customWidth="1"/>
    <col min="4" max="4" width="17.7522123893805" customWidth="1"/>
    <col min="5" max="5" width="19.5044247787611" customWidth="1"/>
    <col min="6" max="6" width="13.3362831858407" customWidth="1"/>
    <col min="7" max="7" width="13.5840707964602" customWidth="1"/>
    <col min="8" max="8" width="12.5044247787611" customWidth="1"/>
    <col min="9" max="9" width="11" customWidth="1"/>
    <col min="10" max="10" width="14.5840707964602" customWidth="1"/>
    <col min="11" max="11" width="12.8849557522124"/>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1.5" spans="1:10">
      <c r="A6" s="9" t="s">
        <v>9</v>
      </c>
      <c r="B6" s="9"/>
      <c r="C6" s="9"/>
      <c r="D6" s="5"/>
      <c r="E6" s="9" t="s">
        <v>10</v>
      </c>
      <c r="F6" s="9" t="s">
        <v>11</v>
      </c>
      <c r="G6" s="9" t="s">
        <v>12</v>
      </c>
      <c r="H6" s="9" t="s">
        <v>13</v>
      </c>
      <c r="I6" s="9" t="s">
        <v>14</v>
      </c>
      <c r="J6" s="5" t="s">
        <v>15</v>
      </c>
    </row>
    <row r="7" ht="20" customHeight="1" spans="1:10">
      <c r="A7" s="9"/>
      <c r="B7" s="9"/>
      <c r="C7" s="9"/>
      <c r="D7" s="10" t="s">
        <v>16</v>
      </c>
      <c r="E7" s="11">
        <v>117</v>
      </c>
      <c r="F7" s="12">
        <v>106.749</v>
      </c>
      <c r="G7" s="13">
        <v>100.4025</v>
      </c>
      <c r="H7" s="5">
        <v>10</v>
      </c>
      <c r="I7" s="46">
        <f>G7/F7</f>
        <v>0.940547452435152</v>
      </c>
      <c r="J7" s="47">
        <f>10*I7</f>
        <v>9.40547452435152</v>
      </c>
    </row>
    <row r="8" ht="31.5" spans="1:10">
      <c r="A8" s="9"/>
      <c r="B8" s="9"/>
      <c r="C8" s="9"/>
      <c r="D8" s="14" t="s">
        <v>17</v>
      </c>
      <c r="E8" s="11">
        <v>117</v>
      </c>
      <c r="F8" s="12">
        <v>106.749</v>
      </c>
      <c r="G8" s="13">
        <v>100.4025</v>
      </c>
      <c r="H8" s="5"/>
      <c r="I8" s="48"/>
      <c r="J8" s="9"/>
    </row>
    <row r="9" ht="25" customHeight="1" spans="1:10">
      <c r="A9" s="9"/>
      <c r="B9" s="9"/>
      <c r="C9" s="9"/>
      <c r="D9" s="5" t="s">
        <v>18</v>
      </c>
      <c r="E9" s="15"/>
      <c r="F9" s="5"/>
      <c r="G9" s="5"/>
      <c r="H9" s="5"/>
      <c r="I9" s="48"/>
      <c r="J9" s="9"/>
    </row>
    <row r="10" ht="19" customHeight="1" spans="1:10">
      <c r="A10" s="9"/>
      <c r="B10" s="9"/>
      <c r="C10" s="9"/>
      <c r="D10" s="16" t="s">
        <v>19</v>
      </c>
      <c r="E10" s="5"/>
      <c r="F10" s="5"/>
      <c r="G10" s="5"/>
      <c r="H10" s="5"/>
      <c r="I10" s="48"/>
      <c r="J10" s="9"/>
    </row>
    <row r="11" ht="26" customHeight="1" spans="1:10">
      <c r="A11" s="17" t="s">
        <v>20</v>
      </c>
      <c r="B11" s="9" t="s">
        <v>21</v>
      </c>
      <c r="C11" s="9"/>
      <c r="D11" s="9"/>
      <c r="E11" s="9"/>
      <c r="F11" s="9" t="s">
        <v>22</v>
      </c>
      <c r="G11" s="9"/>
      <c r="H11" s="9"/>
      <c r="I11" s="9"/>
      <c r="J11" s="9"/>
    </row>
    <row r="12" ht="258" customHeight="1" spans="1:10">
      <c r="A12" s="17"/>
      <c r="B12" s="18" t="s">
        <v>23</v>
      </c>
      <c r="C12" s="18"/>
      <c r="D12" s="18"/>
      <c r="E12" s="18"/>
      <c r="F12" s="14" t="s">
        <v>24</v>
      </c>
      <c r="G12" s="14"/>
      <c r="H12" s="14"/>
      <c r="I12" s="14"/>
      <c r="J12" s="14"/>
    </row>
    <row r="13" ht="31.5" spans="1:10">
      <c r="A13" s="17" t="s">
        <v>25</v>
      </c>
      <c r="B13" s="9" t="s">
        <v>26</v>
      </c>
      <c r="C13" s="5" t="s">
        <v>27</v>
      </c>
      <c r="D13" s="5" t="s">
        <v>28</v>
      </c>
      <c r="E13" s="5" t="s">
        <v>29</v>
      </c>
      <c r="F13" s="9" t="s">
        <v>30</v>
      </c>
      <c r="G13" s="9"/>
      <c r="H13" s="9" t="s">
        <v>31</v>
      </c>
      <c r="I13" s="9" t="s">
        <v>15</v>
      </c>
      <c r="J13" s="9" t="s">
        <v>32</v>
      </c>
    </row>
    <row r="14" ht="15.75" spans="1:10">
      <c r="A14" s="17"/>
      <c r="B14" s="19" t="s">
        <v>33</v>
      </c>
      <c r="C14" s="20" t="s">
        <v>34</v>
      </c>
      <c r="D14" s="21" t="s">
        <v>35</v>
      </c>
      <c r="E14" s="15" t="s">
        <v>36</v>
      </c>
      <c r="F14" s="22" t="s">
        <v>36</v>
      </c>
      <c r="G14" s="23"/>
      <c r="H14" s="24">
        <v>5</v>
      </c>
      <c r="I14" s="24">
        <v>5</v>
      </c>
      <c r="J14" s="9"/>
    </row>
    <row r="15" ht="31.5" spans="1:10">
      <c r="A15" s="17"/>
      <c r="B15" s="19"/>
      <c r="C15" s="25"/>
      <c r="D15" s="21" t="s">
        <v>37</v>
      </c>
      <c r="E15" s="21" t="s">
        <v>38</v>
      </c>
      <c r="F15" s="22" t="s">
        <v>39</v>
      </c>
      <c r="G15" s="23"/>
      <c r="H15" s="21">
        <v>4</v>
      </c>
      <c r="I15" s="21">
        <v>4</v>
      </c>
      <c r="J15" s="9"/>
    </row>
    <row r="16" ht="15.75" spans="1:10">
      <c r="A16" s="17"/>
      <c r="B16" s="19"/>
      <c r="C16" s="25"/>
      <c r="D16" s="21" t="s">
        <v>40</v>
      </c>
      <c r="E16" s="21" t="s">
        <v>41</v>
      </c>
      <c r="F16" s="22" t="s">
        <v>42</v>
      </c>
      <c r="G16" s="23"/>
      <c r="H16" s="21">
        <v>5</v>
      </c>
      <c r="I16" s="21">
        <v>5</v>
      </c>
      <c r="J16" s="9"/>
    </row>
    <row r="17" ht="47.25" spans="1:10">
      <c r="A17" s="17"/>
      <c r="B17" s="19"/>
      <c r="C17" s="25"/>
      <c r="D17" s="9" t="s">
        <v>43</v>
      </c>
      <c r="E17" s="5" t="s">
        <v>44</v>
      </c>
      <c r="F17" s="5" t="s">
        <v>45</v>
      </c>
      <c r="G17" s="5"/>
      <c r="H17" s="9">
        <v>4</v>
      </c>
      <c r="I17" s="9">
        <v>4</v>
      </c>
      <c r="J17" s="9"/>
    </row>
    <row r="18" ht="31.5" spans="1:10">
      <c r="A18" s="17"/>
      <c r="B18" s="19"/>
      <c r="C18" s="25"/>
      <c r="D18" s="24" t="s">
        <v>46</v>
      </c>
      <c r="E18" s="24" t="s">
        <v>47</v>
      </c>
      <c r="F18" s="26" t="s">
        <v>48</v>
      </c>
      <c r="G18" s="27"/>
      <c r="H18" s="24">
        <v>5</v>
      </c>
      <c r="I18" s="24">
        <v>5</v>
      </c>
      <c r="J18" s="9"/>
    </row>
    <row r="19" ht="31.5" spans="1:10">
      <c r="A19" s="17"/>
      <c r="B19" s="19"/>
      <c r="C19" s="25"/>
      <c r="D19" s="24" t="s">
        <v>49</v>
      </c>
      <c r="E19" s="24" t="s">
        <v>50</v>
      </c>
      <c r="F19" s="26" t="s">
        <v>51</v>
      </c>
      <c r="G19" s="27"/>
      <c r="H19" s="24">
        <v>4</v>
      </c>
      <c r="I19" s="24">
        <v>4</v>
      </c>
      <c r="J19" s="9"/>
    </row>
    <row r="20" ht="41" customHeight="1" spans="1:10">
      <c r="A20" s="17"/>
      <c r="B20" s="19"/>
      <c r="C20" s="28"/>
      <c r="D20" s="21" t="s">
        <v>52</v>
      </c>
      <c r="E20" s="29" t="s">
        <v>38</v>
      </c>
      <c r="F20" s="30" t="s">
        <v>53</v>
      </c>
      <c r="G20" s="31"/>
      <c r="H20" s="24">
        <v>5</v>
      </c>
      <c r="I20" s="24">
        <v>5</v>
      </c>
      <c r="J20" s="5"/>
    </row>
    <row r="21" customFormat="1" ht="46" customHeight="1" spans="1:10">
      <c r="A21" s="17"/>
      <c r="B21" s="19"/>
      <c r="C21" s="32" t="s">
        <v>54</v>
      </c>
      <c r="D21" s="29" t="s">
        <v>55</v>
      </c>
      <c r="E21" s="33">
        <f>100%</f>
        <v>1</v>
      </c>
      <c r="F21" s="34">
        <v>1</v>
      </c>
      <c r="G21" s="35"/>
      <c r="H21" s="24">
        <v>6.5</v>
      </c>
      <c r="I21" s="24">
        <v>6.5</v>
      </c>
      <c r="J21" s="5"/>
    </row>
    <row r="22" s="1" customFormat="1" ht="41" customHeight="1" spans="1:10">
      <c r="A22" s="36"/>
      <c r="B22" s="19"/>
      <c r="C22" s="37"/>
      <c r="D22" s="21" t="s">
        <v>56</v>
      </c>
      <c r="E22" s="29" t="s">
        <v>57</v>
      </c>
      <c r="F22" s="34">
        <v>0.433</v>
      </c>
      <c r="G22" s="35"/>
      <c r="H22" s="24">
        <v>6.5</v>
      </c>
      <c r="I22" s="24">
        <v>6.5</v>
      </c>
      <c r="J22" s="15"/>
    </row>
    <row r="23" ht="68" customHeight="1" spans="1:12">
      <c r="A23" s="17"/>
      <c r="B23" s="38" t="s">
        <v>58</v>
      </c>
      <c r="C23" s="39" t="s">
        <v>59</v>
      </c>
      <c r="D23" s="9" t="s">
        <v>60</v>
      </c>
      <c r="E23" s="9" t="s">
        <v>61</v>
      </c>
      <c r="F23" s="30" t="s">
        <v>62</v>
      </c>
      <c r="G23" s="31"/>
      <c r="H23" s="9">
        <v>5</v>
      </c>
      <c r="I23" s="9">
        <v>5</v>
      </c>
      <c r="J23" s="5"/>
      <c r="K23" s="49"/>
      <c r="L23" s="49"/>
    </row>
    <row r="24" ht="68" customHeight="1" spans="1:12">
      <c r="A24" s="17"/>
      <c r="B24" s="38"/>
      <c r="C24" s="40"/>
      <c r="D24" s="9" t="s">
        <v>63</v>
      </c>
      <c r="E24" s="9" t="s">
        <v>64</v>
      </c>
      <c r="F24" s="30" t="s">
        <v>65</v>
      </c>
      <c r="G24" s="31"/>
      <c r="H24" s="9">
        <v>5</v>
      </c>
      <c r="I24" s="9">
        <v>5</v>
      </c>
      <c r="J24" s="5"/>
      <c r="K24" s="49"/>
      <c r="L24" s="49"/>
    </row>
    <row r="25" ht="55" customHeight="1" spans="1:12">
      <c r="A25" s="17"/>
      <c r="B25" s="38"/>
      <c r="C25" s="41"/>
      <c r="D25" s="9" t="s">
        <v>66</v>
      </c>
      <c r="E25" s="9" t="s">
        <v>67</v>
      </c>
      <c r="F25" s="30" t="s">
        <v>68</v>
      </c>
      <c r="G25" s="31"/>
      <c r="H25" s="9">
        <v>5</v>
      </c>
      <c r="I25" s="9">
        <v>5</v>
      </c>
      <c r="J25" s="5"/>
      <c r="K25" s="49"/>
      <c r="L25" s="49"/>
    </row>
    <row r="26" ht="52" customHeight="1" spans="1:10">
      <c r="A26" s="17"/>
      <c r="B26" s="19" t="s">
        <v>69</v>
      </c>
      <c r="C26" s="39" t="s">
        <v>70</v>
      </c>
      <c r="D26" s="9" t="s">
        <v>71</v>
      </c>
      <c r="E26" s="9" t="s">
        <v>72</v>
      </c>
      <c r="F26" s="9" t="s">
        <v>73</v>
      </c>
      <c r="G26" s="9"/>
      <c r="H26" s="9">
        <v>5</v>
      </c>
      <c r="I26" s="9">
        <v>5</v>
      </c>
      <c r="J26" s="5"/>
    </row>
    <row r="27" ht="52" customHeight="1" spans="1:10">
      <c r="A27" s="17"/>
      <c r="B27" s="19"/>
      <c r="C27" s="40"/>
      <c r="D27" s="9" t="s">
        <v>74</v>
      </c>
      <c r="E27" s="9" t="s">
        <v>75</v>
      </c>
      <c r="F27" s="5" t="s">
        <v>76</v>
      </c>
      <c r="G27" s="5"/>
      <c r="H27" s="24">
        <v>5</v>
      </c>
      <c r="I27" s="15">
        <v>4.5</v>
      </c>
      <c r="J27" s="9" t="s">
        <v>77</v>
      </c>
    </row>
    <row r="28" ht="52" customHeight="1" spans="1:10">
      <c r="A28" s="17"/>
      <c r="B28" s="19"/>
      <c r="C28" s="41"/>
      <c r="D28" s="9" t="s">
        <v>78</v>
      </c>
      <c r="E28" s="9" t="s">
        <v>79</v>
      </c>
      <c r="F28" s="42">
        <v>0.935</v>
      </c>
      <c r="G28" s="5"/>
      <c r="H28" s="9">
        <v>5</v>
      </c>
      <c r="I28" s="5">
        <v>5</v>
      </c>
      <c r="J28" s="5"/>
    </row>
    <row r="29" ht="55" customHeight="1" spans="1:10">
      <c r="A29" s="17"/>
      <c r="B29" s="19"/>
      <c r="C29" s="19" t="s">
        <v>80</v>
      </c>
      <c r="D29" s="9" t="s">
        <v>81</v>
      </c>
      <c r="E29" s="9" t="s">
        <v>82</v>
      </c>
      <c r="F29" s="5" t="s">
        <v>83</v>
      </c>
      <c r="G29" s="5"/>
      <c r="H29" s="9">
        <v>5</v>
      </c>
      <c r="I29" s="5">
        <v>5</v>
      </c>
      <c r="J29" s="5"/>
    </row>
    <row r="30" ht="51" customHeight="1" spans="1:10">
      <c r="A30" s="17"/>
      <c r="B30" s="19" t="s">
        <v>84</v>
      </c>
      <c r="C30" s="19" t="s">
        <v>85</v>
      </c>
      <c r="D30" s="9" t="s">
        <v>86</v>
      </c>
      <c r="E30" s="5" t="s">
        <v>79</v>
      </c>
      <c r="F30" s="42">
        <v>0.957</v>
      </c>
      <c r="G30" s="5"/>
      <c r="H30" s="9">
        <v>10</v>
      </c>
      <c r="I30" s="5">
        <v>10</v>
      </c>
      <c r="J30" s="9"/>
    </row>
    <row r="31" ht="27" customHeight="1" spans="1:10">
      <c r="A31" s="43" t="s">
        <v>87</v>
      </c>
      <c r="B31" s="43"/>
      <c r="C31" s="43"/>
      <c r="D31" s="43"/>
      <c r="E31" s="43"/>
      <c r="F31" s="43"/>
      <c r="G31" s="43"/>
      <c r="H31" s="43">
        <v>100</v>
      </c>
      <c r="I31" s="50">
        <f>SUM(I14:I30)+J7</f>
        <v>98.9054745243515</v>
      </c>
      <c r="J31" s="5"/>
    </row>
    <row r="32" ht="161" customHeight="1" spans="1:10">
      <c r="A32" s="44" t="s">
        <v>88</v>
      </c>
      <c r="B32" s="45"/>
      <c r="C32" s="45"/>
      <c r="D32" s="45"/>
      <c r="E32" s="45"/>
      <c r="F32" s="45"/>
      <c r="G32" s="45"/>
      <c r="H32" s="45"/>
      <c r="I32" s="45"/>
      <c r="J32" s="45"/>
    </row>
  </sheetData>
  <mergeCells count="41">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32:J32"/>
    <mergeCell ref="A11:A12"/>
    <mergeCell ref="A13:A30"/>
    <mergeCell ref="B14:B22"/>
    <mergeCell ref="B23:B25"/>
    <mergeCell ref="B26:B29"/>
    <mergeCell ref="C14:C20"/>
    <mergeCell ref="C21:C22"/>
    <mergeCell ref="C23:C25"/>
    <mergeCell ref="C26:C28"/>
    <mergeCell ref="A6:C10"/>
  </mergeCells>
  <pageMargins left="0.708661417322835" right="0.511811023622047" top="0.551181102362205" bottom="0.551181102362205" header="0.31496062992126" footer="0.31496062992126"/>
  <pageSetup paperSize="9" scale="68"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工作组</cp:lastModifiedBy>
  <dcterms:created xsi:type="dcterms:W3CDTF">2015-06-07T10:17:00Z</dcterms:created>
  <cp:lastPrinted>2020-04-24T18:17:00Z</cp:lastPrinted>
  <dcterms:modified xsi:type="dcterms:W3CDTF">2025-08-26T07:29:04Z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0D215521DBAA4EF8A0AA92771A087060_13</vt:lpwstr>
  </property>
</Properties>
</file>